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5480" windowHeight="11640" activeTab="0"/>
  </bookViews>
  <sheets>
    <sheet name="Персональная информация" sheetId="1" r:id="rId1"/>
    <sheet name="Информация о коллекциях" sheetId="2" r:id="rId2"/>
    <sheet name="Рейтинги" sheetId="3" r:id="rId3"/>
  </sheets>
  <definedNames/>
  <calcPr fullCalcOnLoad="1"/>
</workbook>
</file>

<file path=xl/sharedStrings.xml><?xml version="1.0" encoding="utf-8"?>
<sst xmlns="http://schemas.openxmlformats.org/spreadsheetml/2006/main" count="929" uniqueCount="244">
  <si>
    <t>№ п/п</t>
  </si>
  <si>
    <t>ФИО</t>
  </si>
  <si>
    <t>страна, город</t>
  </si>
  <si>
    <t xml:space="preserve">Год начала коллекции </t>
  </si>
  <si>
    <t>Специализация</t>
  </si>
  <si>
    <t>Контакты</t>
  </si>
  <si>
    <t>Общее кол-во декелей</t>
  </si>
  <si>
    <t>Беньяминова Людмила</t>
  </si>
  <si>
    <t>Россия, СПб</t>
  </si>
  <si>
    <t>Россия+экзотика</t>
  </si>
  <si>
    <t>Liudmilka@mail.ru</t>
  </si>
  <si>
    <t>Борисов Тимур</t>
  </si>
  <si>
    <t>Эстония, Таллинн</t>
  </si>
  <si>
    <t>страны бывшего СССР, тематические - "прекрасный пол"</t>
  </si>
  <si>
    <t>Бутусов Константин</t>
  </si>
  <si>
    <t>Россия, Красноярск</t>
  </si>
  <si>
    <t>Россия, страны бывшего СССР</t>
  </si>
  <si>
    <t>660112 г.Красноярск, пр.Металлургов, 16-4, kostik.77@mail.ru</t>
  </si>
  <si>
    <t>Гудов Константин</t>
  </si>
  <si>
    <t>Украина, Киев</t>
  </si>
  <si>
    <t>пробки</t>
  </si>
  <si>
    <t>04205 Украина г.Киев, ул.Тимошенко, 29-В, кв.83, goddy@mail.ru</t>
  </si>
  <si>
    <t>Егоров Алексей</t>
  </si>
  <si>
    <t>Россия, Москва</t>
  </si>
  <si>
    <t>Иванов Павел</t>
  </si>
  <si>
    <t>весь мир</t>
  </si>
  <si>
    <t xml:space="preserve">Иджон Александр </t>
  </si>
  <si>
    <t>Германия</t>
  </si>
  <si>
    <t>idjon@mail.ru</t>
  </si>
  <si>
    <t>Каранаускене Алла</t>
  </si>
  <si>
    <t>Литва, Вильнюс</t>
  </si>
  <si>
    <t>весь мир, страны бывшего СССР, Guinness</t>
  </si>
  <si>
    <t>07100 Литва Вильнюс, ул. Фабийонишкю, д.94, кв. 41, al.ka@mail.lt</t>
  </si>
  <si>
    <t>Клименко Александр</t>
  </si>
  <si>
    <t>113191 г.Москва ул.Малая Тульская д.2/1, кор.19, кв.518-А, +7 095 952 1877, dreher@mail.ru</t>
  </si>
  <si>
    <t>Кузьмичева Елена</t>
  </si>
  <si>
    <t>Россия, Липецк</t>
  </si>
  <si>
    <t>также пробки и этикетки</t>
  </si>
  <si>
    <t>398046 г.Липецк, ул.Петра Смородина, д.18, кв.102, sashkina@bk.ru, ICQ 324981863</t>
  </si>
  <si>
    <t>Леванец Анатолий</t>
  </si>
  <si>
    <t>этикетки</t>
  </si>
  <si>
    <t>------</t>
  </si>
  <si>
    <t>Леонов Валерий</t>
  </si>
  <si>
    <t xml:space="preserve">Маликов Илья </t>
  </si>
  <si>
    <t>Россия, Моск.обл.</t>
  </si>
  <si>
    <t>----</t>
  </si>
  <si>
    <t>Московская обл, Ногинский р-он, г.Черноголовка, ул.Лесная 5-87</t>
  </si>
  <si>
    <t>Морозов Николай</t>
  </si>
  <si>
    <t>Никольская Мария</t>
  </si>
  <si>
    <t>страны бывшего СССР, экзотика, серии</t>
  </si>
  <si>
    <t>beermats@mail.ru +7 905 217 1031</t>
  </si>
  <si>
    <t>Опалев Сергей</t>
  </si>
  <si>
    <t>Россия, Кемерово</t>
  </si>
  <si>
    <t>страны бывшего СССР</t>
  </si>
  <si>
    <t>Разумахин Алексей</t>
  </si>
  <si>
    <t>al_razumahin@mail.ru</t>
  </si>
  <si>
    <t>Снигирев Дима</t>
  </si>
  <si>
    <t>Россия</t>
  </si>
  <si>
    <t>Танский Сергей</t>
  </si>
  <si>
    <t>Украина, Одесса</t>
  </si>
  <si>
    <t>65026 Украина Одесса ул.Пушкинская, д.8, кв.3, tanskiy@ua.fm, www.coasters.com.ua</t>
  </si>
  <si>
    <t>Тураускас Линас</t>
  </si>
  <si>
    <t>Литва, Каунас</t>
  </si>
  <si>
    <t>люди, транспорт, архитектура</t>
  </si>
  <si>
    <t>E.Ozeskienes 18-206, LT-44254 Kaunas Litva</t>
  </si>
  <si>
    <t>Филимонов Алексей</t>
  </si>
  <si>
    <t>Россия, Жуковский</t>
  </si>
  <si>
    <t>Россия, Чехия</t>
  </si>
  <si>
    <t>fial@diasoft.ru</t>
  </si>
  <si>
    <t>Челноков Владимир</t>
  </si>
  <si>
    <t>декели с рекламой</t>
  </si>
  <si>
    <t>199004 Россия Санкт-Петербург, 6 линия, 39-25, тел: +7 812 323 66 93, chelnokov_volody@mail.ru</t>
  </si>
  <si>
    <t>Шамов Влад</t>
  </si>
  <si>
    <t>Россия, СНГ, Балканы, Турция - пивзаводы и минипиворни-рестораны</t>
  </si>
  <si>
    <t>127560 Москва ул.Плещеева 15-111, etiketki@mail.ru</t>
  </si>
  <si>
    <t>нет информации</t>
  </si>
  <si>
    <t>СНГ+Балтия</t>
  </si>
  <si>
    <t>Иностранные</t>
  </si>
  <si>
    <t>Австралия</t>
  </si>
  <si>
    <t>Австрия</t>
  </si>
  <si>
    <t>Азербайджан</t>
  </si>
  <si>
    <t>Албания</t>
  </si>
  <si>
    <t>Ангола</t>
  </si>
  <si>
    <t>Антигуа и Барбуда</t>
  </si>
  <si>
    <t>Антильские о-ва</t>
  </si>
  <si>
    <t>Аргентина</t>
  </si>
  <si>
    <t>Армения</t>
  </si>
  <si>
    <t>Багамские о-ва</t>
  </si>
  <si>
    <t>Барбадос</t>
  </si>
  <si>
    <t>Беларусь</t>
  </si>
  <si>
    <t>Бельгия</t>
  </si>
  <si>
    <t>Болгария</t>
  </si>
  <si>
    <t>Боливия</t>
  </si>
  <si>
    <t>Босния и Герцеговина</t>
  </si>
  <si>
    <t>Бразилия</t>
  </si>
  <si>
    <t>Великобритания</t>
  </si>
  <si>
    <t>Венгрия</t>
  </si>
  <si>
    <t>Венесуэла</t>
  </si>
  <si>
    <t>Вьетнам</t>
  </si>
  <si>
    <t>Габон</t>
  </si>
  <si>
    <t>Гамбия</t>
  </si>
  <si>
    <t>Гватемала</t>
  </si>
  <si>
    <t>Гренада</t>
  </si>
  <si>
    <t>Греция</t>
  </si>
  <si>
    <t>Грузия</t>
  </si>
  <si>
    <t>Дания</t>
  </si>
  <si>
    <t>Доминика</t>
  </si>
  <si>
    <t>Египет</t>
  </si>
  <si>
    <t>Заир</t>
  </si>
  <si>
    <t>Зимбабве</t>
  </si>
  <si>
    <t>Израиль</t>
  </si>
  <si>
    <t>Индия</t>
  </si>
  <si>
    <t>Индонезия</t>
  </si>
  <si>
    <t>Ирландия</t>
  </si>
  <si>
    <t>Исландия</t>
  </si>
  <si>
    <t>Испания</t>
  </si>
  <si>
    <t>Италия</t>
  </si>
  <si>
    <t>Казахстан</t>
  </si>
  <si>
    <t>Камерун</t>
  </si>
  <si>
    <t>Канада</t>
  </si>
  <si>
    <t>Кипр</t>
  </si>
  <si>
    <t>Китай</t>
  </si>
  <si>
    <t>Колумбия</t>
  </si>
  <si>
    <t>Корея Южная</t>
  </si>
  <si>
    <t>Коста-Рика</t>
  </si>
  <si>
    <t>Кот д'Ивуар</t>
  </si>
  <si>
    <t>Куба</t>
  </si>
  <si>
    <t>Кыргызстан</t>
  </si>
  <si>
    <t>Лаос</t>
  </si>
  <si>
    <t>Латвия</t>
  </si>
  <si>
    <t>Литва</t>
  </si>
  <si>
    <t>Люксембург</t>
  </si>
  <si>
    <t>Малайзия</t>
  </si>
  <si>
    <t>Мальта</t>
  </si>
  <si>
    <t>Македония</t>
  </si>
  <si>
    <t>Марокко</t>
  </si>
  <si>
    <t>Мексика</t>
  </si>
  <si>
    <t>Мозамбик</t>
  </si>
  <si>
    <t>Молдова</t>
  </si>
  <si>
    <t>Монголия</t>
  </si>
  <si>
    <t>Намибия</t>
  </si>
  <si>
    <t>Нидерланды</t>
  </si>
  <si>
    <t>Новая Зеландия</t>
  </si>
  <si>
    <t>Новая Каледония</t>
  </si>
  <si>
    <t>Норвегия</t>
  </si>
  <si>
    <t>Парагвай</t>
  </si>
  <si>
    <t>Перу</t>
  </si>
  <si>
    <t>Польша</t>
  </si>
  <si>
    <t>Португалия</t>
  </si>
  <si>
    <t>Реюньон</t>
  </si>
  <si>
    <t>Руанда</t>
  </si>
  <si>
    <t>Румыния</t>
  </si>
  <si>
    <t>Сан-Марино</t>
  </si>
  <si>
    <t>Сент-Винсент и Гренадины</t>
  </si>
  <si>
    <t>Сингапур</t>
  </si>
  <si>
    <t>Словакия</t>
  </si>
  <si>
    <t>Словения</t>
  </si>
  <si>
    <t>Соломоновы о-ва</t>
  </si>
  <si>
    <t>Суринам</t>
  </si>
  <si>
    <t>США</t>
  </si>
  <si>
    <t>Таиланд</t>
  </si>
  <si>
    <t>Таити</t>
  </si>
  <si>
    <t>Танзания</t>
  </si>
  <si>
    <t>Того</t>
  </si>
  <si>
    <t>Тринидад и Тобаго</t>
  </si>
  <si>
    <t>Туркмения</t>
  </si>
  <si>
    <t>Турция</t>
  </si>
  <si>
    <t>Узбекистан</t>
  </si>
  <si>
    <t>Украина</t>
  </si>
  <si>
    <t>Филлипины</t>
  </si>
  <si>
    <t>Финляндия</t>
  </si>
  <si>
    <t>Франция</t>
  </si>
  <si>
    <t>Хорватия</t>
  </si>
  <si>
    <t>Черногория</t>
  </si>
  <si>
    <t>Чехия</t>
  </si>
  <si>
    <t>Чили</t>
  </si>
  <si>
    <t>Швейцария</t>
  </si>
  <si>
    <t>Швеция</t>
  </si>
  <si>
    <t>Шри-Ланка</t>
  </si>
  <si>
    <t>Эстония</t>
  </si>
  <si>
    <t>ЮАР</t>
  </si>
  <si>
    <t>Ямайка</t>
  </si>
  <si>
    <t>Япония</t>
  </si>
  <si>
    <t>н/а</t>
  </si>
  <si>
    <t>Рейтинг по общему количеству декелей</t>
  </si>
  <si>
    <t>место</t>
  </si>
  <si>
    <t>кол-во декелей</t>
  </si>
  <si>
    <t>Рейтинг по количеству российских декелей</t>
  </si>
  <si>
    <t>Рейтинг по количеству декелей Россия+СНГ+Балтия</t>
  </si>
  <si>
    <t>Борисов Тимур/Танский Сергей</t>
  </si>
  <si>
    <t xml:space="preserve">Гудов Константин/Иджон Александр </t>
  </si>
  <si>
    <t>Страны бывшего СССР</t>
  </si>
  <si>
    <t>Снигирев Дмитрий</t>
  </si>
  <si>
    <t xml:space="preserve">snig@peterlink.ru </t>
  </si>
  <si>
    <t>Кулаков Юрий</t>
  </si>
  <si>
    <t>Россия, Салехард</t>
  </si>
  <si>
    <t>1999</t>
  </si>
  <si>
    <t>Россия, Европа</t>
  </si>
  <si>
    <t>beerpads@yandex.ru</t>
  </si>
  <si>
    <t>3284</t>
  </si>
  <si>
    <t>24</t>
  </si>
  <si>
    <t>на 12.04</t>
  </si>
  <si>
    <t>Суверов Николай А.</t>
  </si>
  <si>
    <t>25</t>
  </si>
  <si>
    <t>все, также этикетки, ценники</t>
  </si>
  <si>
    <t>Суверов Николай</t>
  </si>
  <si>
    <t>на 01.05</t>
  </si>
  <si>
    <t>12-13</t>
  </si>
  <si>
    <t>Москва Россия До востребования 127576, suverov48@yandex.ru, suverov.narod.ru</t>
  </si>
  <si>
    <t xml:space="preserve">K.Karberi 36-38, Tallinn, 13919, Estonia, timza@hot.ee, www.hot.ee/timza </t>
  </si>
  <si>
    <t>navyrus@mail.ru</t>
  </si>
  <si>
    <t>26</t>
  </si>
  <si>
    <t>Петровсий Артём</t>
  </si>
  <si>
    <t>Белорусь Минск</t>
  </si>
  <si>
    <t>1998</t>
  </si>
  <si>
    <t>более 400 шт.</t>
  </si>
  <si>
    <t>бирдекели и не пивные декели</t>
  </si>
  <si>
    <t>www.minskbeer.narod.ru stkn@tut.by Беларусь, Минская область Минский р-н, деревня Копищи ул Подгорная д67 кв49</t>
  </si>
  <si>
    <t>Добрицкий Андрей</t>
  </si>
  <si>
    <t>Латвия, Рига</t>
  </si>
  <si>
    <t>1990</t>
  </si>
  <si>
    <t>Европа, Весь мир</t>
  </si>
  <si>
    <t>1000</t>
  </si>
  <si>
    <t>27</t>
  </si>
  <si>
    <t>beercoasters.eclub.lv</t>
  </si>
  <si>
    <t>&gt;400</t>
  </si>
  <si>
    <t>на 02.05</t>
  </si>
  <si>
    <t>на 06.05</t>
  </si>
  <si>
    <t>1997</t>
  </si>
  <si>
    <t>117321 Москва, а\я 33, тел. 510 77 45 моб., opalevsv@mail.ru</t>
  </si>
  <si>
    <t>Россия, Астрахань</t>
  </si>
  <si>
    <t>2003</t>
  </si>
  <si>
    <t>все виды бирдекелей, пивные кружки, открывашки</t>
  </si>
  <si>
    <t>2900</t>
  </si>
  <si>
    <t>28</t>
  </si>
  <si>
    <t>Абасов Эльдар</t>
  </si>
  <si>
    <t>414024, г.Астрахань, ул.Набережная Приволжского затона, д.33а, тел.:(8512)731111, (8512)770000, zenit@astranet.ru</t>
  </si>
  <si>
    <t>Бырин Сергей</t>
  </si>
  <si>
    <t>Весь мир</t>
  </si>
  <si>
    <t>vladzentral@newmail.ru</t>
  </si>
  <si>
    <t xml:space="preserve">Бырин Сергей </t>
  </si>
  <si>
    <t>на 12.05</t>
  </si>
  <si>
    <t>19-20</t>
  </si>
  <si>
    <t>Россия, Владимир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</si>
</sst>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2" borderId="1" xfId="0" applyFill="1" applyBorder="1" applyAlignment="1">
      <alignment/>
    </xf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 quotePrefix="1">
      <alignment horizontal="left" vertical="top" wrapText="1"/>
    </xf>
    <xf numFmtId="49" fontId="0" fillId="2" borderId="1" xfId="0" applyNumberFormat="1" applyFill="1" applyBorder="1" applyAlignment="1">
      <alignment wrapText="1"/>
    </xf>
    <xf numFmtId="49" fontId="0" fillId="0" borderId="0" xfId="0" applyNumberForma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/>
    </xf>
    <xf numFmtId="49" fontId="0" fillId="2" borderId="1" xfId="0" applyNumberFormat="1" applyFill="1" applyBorder="1" applyAlignment="1">
      <alignment horizontal="left" vertical="top" wrapText="1"/>
    </xf>
    <xf numFmtId="49" fontId="0" fillId="2" borderId="2" xfId="0" applyNumberForma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.ka@mail.lt" TargetMode="External" /><Relationship Id="rId2" Type="http://schemas.openxmlformats.org/officeDocument/2006/relationships/hyperlink" Target="mailto:beermats@mail.ru%20+7%20905%20217%201031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125" style="2" customWidth="1"/>
    <col min="2" max="2" width="22.625" style="6" customWidth="1"/>
    <col min="3" max="3" width="19.125" style="6" customWidth="1"/>
    <col min="4" max="4" width="11.75390625" style="2" customWidth="1"/>
    <col min="5" max="5" width="27.25390625" style="2" customWidth="1"/>
    <col min="6" max="6" width="41.875" style="2" customWidth="1"/>
    <col min="7" max="7" width="9.125" style="2" customWidth="1"/>
  </cols>
  <sheetData>
    <row r="1" spans="1:7" s="2" customFormat="1" ht="28.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</row>
    <row r="2" spans="1:7" ht="12.75">
      <c r="A2" s="18">
        <v>1</v>
      </c>
      <c r="B2" s="18" t="s">
        <v>7</v>
      </c>
      <c r="C2" s="18" t="s">
        <v>8</v>
      </c>
      <c r="D2" s="18">
        <v>1998</v>
      </c>
      <c r="E2" s="18" t="s">
        <v>9</v>
      </c>
      <c r="F2" s="19" t="s">
        <v>10</v>
      </c>
      <c r="G2" s="18">
        <v>1689</v>
      </c>
    </row>
    <row r="3" spans="1:7" ht="41.25" customHeight="1">
      <c r="A3" s="18">
        <v>2</v>
      </c>
      <c r="B3" s="18" t="s">
        <v>11</v>
      </c>
      <c r="C3" s="18" t="s">
        <v>12</v>
      </c>
      <c r="D3" s="18">
        <v>1997</v>
      </c>
      <c r="E3" s="18" t="s">
        <v>13</v>
      </c>
      <c r="F3" s="18" t="s">
        <v>209</v>
      </c>
      <c r="G3" s="18">
        <v>515</v>
      </c>
    </row>
    <row r="4" spans="1:7" ht="27.75" customHeight="1">
      <c r="A4" s="18">
        <v>3</v>
      </c>
      <c r="B4" s="18" t="s">
        <v>14</v>
      </c>
      <c r="C4" s="18" t="s">
        <v>15</v>
      </c>
      <c r="D4" s="18">
        <v>2000</v>
      </c>
      <c r="E4" s="18" t="s">
        <v>16</v>
      </c>
      <c r="F4" s="18" t="s">
        <v>17</v>
      </c>
      <c r="G4" s="18">
        <v>1080</v>
      </c>
    </row>
    <row r="5" spans="1:7" ht="27.75" customHeight="1">
      <c r="A5" s="18">
        <v>4</v>
      </c>
      <c r="B5" s="18" t="s">
        <v>18</v>
      </c>
      <c r="C5" s="18" t="s">
        <v>19</v>
      </c>
      <c r="D5" s="18">
        <v>1998</v>
      </c>
      <c r="E5" s="18" t="s">
        <v>20</v>
      </c>
      <c r="F5" s="18" t="s">
        <v>21</v>
      </c>
      <c r="G5" s="18">
        <v>488</v>
      </c>
    </row>
    <row r="6" spans="1:7" ht="12.75">
      <c r="A6" s="18">
        <v>5</v>
      </c>
      <c r="B6" s="18" t="s">
        <v>22</v>
      </c>
      <c r="C6" s="18" t="s">
        <v>23</v>
      </c>
      <c r="D6" s="37" t="s">
        <v>75</v>
      </c>
      <c r="E6" s="37"/>
      <c r="F6" s="37"/>
      <c r="G6" s="37"/>
    </row>
    <row r="7" spans="1:7" ht="12.75">
      <c r="A7" s="18">
        <v>6</v>
      </c>
      <c r="B7" s="18" t="s">
        <v>24</v>
      </c>
      <c r="C7" s="18" t="s">
        <v>8</v>
      </c>
      <c r="D7" s="18">
        <v>2002</v>
      </c>
      <c r="E7" s="18" t="s">
        <v>25</v>
      </c>
      <c r="F7" s="19" t="s">
        <v>210</v>
      </c>
      <c r="G7" s="18">
        <v>2148</v>
      </c>
    </row>
    <row r="8" spans="1:7" ht="12.75">
      <c r="A8" s="18">
        <v>7</v>
      </c>
      <c r="B8" s="20" t="s">
        <v>26</v>
      </c>
      <c r="C8" s="20" t="s">
        <v>23</v>
      </c>
      <c r="D8" s="18">
        <v>2002</v>
      </c>
      <c r="E8" s="18" t="s">
        <v>27</v>
      </c>
      <c r="F8" s="19" t="s">
        <v>28</v>
      </c>
      <c r="G8" s="18">
        <v>1209</v>
      </c>
    </row>
    <row r="9" spans="1:7" ht="27" customHeight="1">
      <c r="A9" s="18">
        <v>8</v>
      </c>
      <c r="B9" s="18" t="s">
        <v>29</v>
      </c>
      <c r="C9" s="18" t="s">
        <v>30</v>
      </c>
      <c r="D9" s="18">
        <v>2001</v>
      </c>
      <c r="E9" s="18" t="s">
        <v>31</v>
      </c>
      <c r="F9" s="18" t="s">
        <v>32</v>
      </c>
      <c r="G9" s="18">
        <v>3689</v>
      </c>
    </row>
    <row r="10" spans="1:7" ht="39.75" customHeight="1">
      <c r="A10" s="18">
        <v>9</v>
      </c>
      <c r="B10" s="18" t="s">
        <v>33</v>
      </c>
      <c r="C10" s="18" t="s">
        <v>23</v>
      </c>
      <c r="D10" s="18">
        <v>1999</v>
      </c>
      <c r="E10" s="18" t="s">
        <v>25</v>
      </c>
      <c r="F10" s="18" t="s">
        <v>34</v>
      </c>
      <c r="G10" s="18">
        <v>2591</v>
      </c>
    </row>
    <row r="11" spans="1:7" ht="29.25" customHeight="1">
      <c r="A11" s="18">
        <v>10</v>
      </c>
      <c r="B11" s="18" t="s">
        <v>35</v>
      </c>
      <c r="C11" s="18" t="s">
        <v>36</v>
      </c>
      <c r="D11" s="18">
        <v>2003</v>
      </c>
      <c r="E11" s="18" t="s">
        <v>37</v>
      </c>
      <c r="F11" s="18" t="s">
        <v>38</v>
      </c>
      <c r="G11" s="18">
        <v>214</v>
      </c>
    </row>
    <row r="12" spans="1:7" ht="12.75">
      <c r="A12" s="18">
        <v>11</v>
      </c>
      <c r="B12" s="18" t="s">
        <v>39</v>
      </c>
      <c r="C12" s="18" t="s">
        <v>19</v>
      </c>
      <c r="D12" s="18">
        <v>2004</v>
      </c>
      <c r="E12" s="18" t="s">
        <v>40</v>
      </c>
      <c r="F12" s="18" t="s">
        <v>41</v>
      </c>
      <c r="G12" s="18">
        <v>172</v>
      </c>
    </row>
    <row r="13" spans="1:7" ht="12.75">
      <c r="A13" s="18">
        <v>12</v>
      </c>
      <c r="B13" s="18" t="s">
        <v>42</v>
      </c>
      <c r="C13" s="18" t="s">
        <v>23</v>
      </c>
      <c r="D13" s="37" t="s">
        <v>75</v>
      </c>
      <c r="E13" s="37"/>
      <c r="F13" s="37"/>
      <c r="G13" s="37"/>
    </row>
    <row r="14" spans="1:7" ht="26.25" customHeight="1">
      <c r="A14" s="18">
        <v>13</v>
      </c>
      <c r="B14" s="18" t="s">
        <v>43</v>
      </c>
      <c r="C14" s="18" t="s">
        <v>44</v>
      </c>
      <c r="D14" s="21" t="s">
        <v>45</v>
      </c>
      <c r="E14" s="18" t="s">
        <v>40</v>
      </c>
      <c r="F14" s="18" t="s">
        <v>46</v>
      </c>
      <c r="G14" s="18">
        <v>545</v>
      </c>
    </row>
    <row r="15" spans="1:7" ht="12.75">
      <c r="A15" s="18">
        <v>14</v>
      </c>
      <c r="B15" s="18" t="s">
        <v>47</v>
      </c>
      <c r="C15" s="18" t="s">
        <v>23</v>
      </c>
      <c r="D15" s="37" t="s">
        <v>75</v>
      </c>
      <c r="E15" s="37"/>
      <c r="F15" s="37"/>
      <c r="G15" s="37"/>
    </row>
    <row r="16" spans="1:7" ht="27" customHeight="1">
      <c r="A16" s="18">
        <v>15</v>
      </c>
      <c r="B16" s="18" t="s">
        <v>48</v>
      </c>
      <c r="C16" s="18" t="s">
        <v>8</v>
      </c>
      <c r="D16" s="18">
        <v>1998</v>
      </c>
      <c r="E16" s="18" t="s">
        <v>49</v>
      </c>
      <c r="F16" s="18" t="s">
        <v>50</v>
      </c>
      <c r="G16" s="18">
        <v>2883</v>
      </c>
    </row>
    <row r="17" spans="1:7" ht="25.5">
      <c r="A17" s="18">
        <v>16</v>
      </c>
      <c r="B17" s="18" t="s">
        <v>51</v>
      </c>
      <c r="C17" s="18" t="s">
        <v>52</v>
      </c>
      <c r="D17" s="18" t="s">
        <v>228</v>
      </c>
      <c r="E17" s="18" t="s">
        <v>53</v>
      </c>
      <c r="F17" s="18" t="s">
        <v>229</v>
      </c>
      <c r="G17" s="18">
        <v>960</v>
      </c>
    </row>
    <row r="18" spans="1:7" ht="12.75">
      <c r="A18" s="18">
        <v>17</v>
      </c>
      <c r="B18" s="18" t="s">
        <v>54</v>
      </c>
      <c r="C18" s="18" t="s">
        <v>8</v>
      </c>
      <c r="D18" s="18">
        <v>2003</v>
      </c>
      <c r="E18" s="18" t="s">
        <v>25</v>
      </c>
      <c r="F18" s="19" t="s">
        <v>55</v>
      </c>
      <c r="G18" s="18">
        <v>806</v>
      </c>
    </row>
    <row r="19" spans="1:7" ht="12.75">
      <c r="A19" s="18">
        <v>18</v>
      </c>
      <c r="B19" s="18" t="s">
        <v>192</v>
      </c>
      <c r="C19" s="18" t="s">
        <v>8</v>
      </c>
      <c r="D19" s="21" t="s">
        <v>45</v>
      </c>
      <c r="E19" s="18" t="s">
        <v>57</v>
      </c>
      <c r="F19" t="s">
        <v>193</v>
      </c>
      <c r="G19" s="18">
        <f>129+103</f>
        <v>232</v>
      </c>
    </row>
    <row r="20" spans="1:7" ht="25.5">
      <c r="A20" s="18">
        <v>19</v>
      </c>
      <c r="B20" s="18" t="s">
        <v>58</v>
      </c>
      <c r="C20" s="18" t="s">
        <v>59</v>
      </c>
      <c r="D20" s="18">
        <v>1998</v>
      </c>
      <c r="E20" s="18" t="s">
        <v>25</v>
      </c>
      <c r="F20" s="18" t="s">
        <v>60</v>
      </c>
      <c r="G20" s="18">
        <v>3552</v>
      </c>
    </row>
    <row r="21" spans="1:7" ht="12.75">
      <c r="A21" s="18">
        <v>20</v>
      </c>
      <c r="B21" s="18" t="s">
        <v>61</v>
      </c>
      <c r="C21" s="18" t="s">
        <v>62</v>
      </c>
      <c r="D21" s="21" t="s">
        <v>45</v>
      </c>
      <c r="E21" s="18" t="s">
        <v>63</v>
      </c>
      <c r="F21" s="18" t="s">
        <v>64</v>
      </c>
      <c r="G21" s="18">
        <v>4562</v>
      </c>
    </row>
    <row r="22" spans="1:7" ht="15.75" customHeight="1">
      <c r="A22" s="18">
        <v>21</v>
      </c>
      <c r="B22" s="18" t="s">
        <v>65</v>
      </c>
      <c r="C22" s="18" t="s">
        <v>66</v>
      </c>
      <c r="D22" s="18">
        <v>1999</v>
      </c>
      <c r="E22" s="18" t="s">
        <v>67</v>
      </c>
      <c r="F22" s="19" t="s">
        <v>68</v>
      </c>
      <c r="G22" s="18">
        <v>1110</v>
      </c>
    </row>
    <row r="23" spans="1:7" ht="39" customHeight="1">
      <c r="A23" s="18">
        <v>22</v>
      </c>
      <c r="B23" s="18" t="s">
        <v>69</v>
      </c>
      <c r="C23" s="18" t="s">
        <v>8</v>
      </c>
      <c r="D23" s="18">
        <v>2001</v>
      </c>
      <c r="E23" s="18" t="s">
        <v>70</v>
      </c>
      <c r="F23" s="18" t="s">
        <v>71</v>
      </c>
      <c r="G23" s="18">
        <v>7785</v>
      </c>
    </row>
    <row r="24" spans="1:7" ht="41.25" customHeight="1">
      <c r="A24" s="18">
        <v>23</v>
      </c>
      <c r="B24" s="18" t="s">
        <v>72</v>
      </c>
      <c r="C24" s="18" t="s">
        <v>23</v>
      </c>
      <c r="D24" s="18">
        <v>2003</v>
      </c>
      <c r="E24" s="18" t="s">
        <v>73</v>
      </c>
      <c r="F24" s="18" t="s">
        <v>74</v>
      </c>
      <c r="G24" s="18">
        <f>419+6</f>
        <v>425</v>
      </c>
    </row>
    <row r="25" spans="1:7" ht="12.75">
      <c r="A25" s="18" t="s">
        <v>200</v>
      </c>
      <c r="B25" s="18" t="s">
        <v>194</v>
      </c>
      <c r="C25" s="18" t="s">
        <v>195</v>
      </c>
      <c r="D25" s="18" t="s">
        <v>196</v>
      </c>
      <c r="E25" s="18" t="s">
        <v>197</v>
      </c>
      <c r="F25" s="19" t="s">
        <v>198</v>
      </c>
      <c r="G25" s="18" t="s">
        <v>199</v>
      </c>
    </row>
    <row r="26" spans="1:7" ht="39" customHeight="1">
      <c r="A26" s="18" t="s">
        <v>203</v>
      </c>
      <c r="B26" s="24" t="s">
        <v>202</v>
      </c>
      <c r="C26" s="24" t="s">
        <v>23</v>
      </c>
      <c r="D26" s="25">
        <v>2000</v>
      </c>
      <c r="E26" s="24" t="s">
        <v>204</v>
      </c>
      <c r="F26" s="18" t="s">
        <v>208</v>
      </c>
      <c r="G26" s="25">
        <v>2588</v>
      </c>
    </row>
    <row r="27" spans="1:7" ht="38.25">
      <c r="A27" s="18" t="s">
        <v>211</v>
      </c>
      <c r="B27" s="18" t="s">
        <v>212</v>
      </c>
      <c r="C27" s="18" t="s">
        <v>213</v>
      </c>
      <c r="D27" s="18" t="s">
        <v>214</v>
      </c>
      <c r="E27" s="18" t="s">
        <v>216</v>
      </c>
      <c r="F27" s="27" t="s">
        <v>217</v>
      </c>
      <c r="G27" s="18" t="s">
        <v>215</v>
      </c>
    </row>
    <row r="28" spans="1:7" ht="12.75">
      <c r="A28" s="18" t="s">
        <v>223</v>
      </c>
      <c r="B28" s="18" t="s">
        <v>218</v>
      </c>
      <c r="C28" s="18" t="s">
        <v>219</v>
      </c>
      <c r="D28" s="18" t="s">
        <v>220</v>
      </c>
      <c r="E28" s="18" t="s">
        <v>221</v>
      </c>
      <c r="F28" s="19" t="s">
        <v>224</v>
      </c>
      <c r="G28" s="18" t="s">
        <v>222</v>
      </c>
    </row>
    <row r="29" spans="1:7" s="28" customFormat="1" ht="51">
      <c r="A29" s="18" t="s">
        <v>234</v>
      </c>
      <c r="B29" s="18" t="s">
        <v>235</v>
      </c>
      <c r="C29" s="18" t="s">
        <v>230</v>
      </c>
      <c r="D29" s="18" t="s">
        <v>231</v>
      </c>
      <c r="E29" s="18" t="s">
        <v>232</v>
      </c>
      <c r="F29" s="29" t="s">
        <v>236</v>
      </c>
      <c r="G29" s="18" t="s">
        <v>233</v>
      </c>
    </row>
    <row r="30" spans="1:7" ht="12.75">
      <c r="A30" s="30">
        <v>29</v>
      </c>
      <c r="B30" s="30" t="s">
        <v>237</v>
      </c>
      <c r="C30" s="30" t="s">
        <v>243</v>
      </c>
      <c r="D30" s="30">
        <v>2002</v>
      </c>
      <c r="E30" s="30" t="s">
        <v>238</v>
      </c>
      <c r="F30" s="30" t="s">
        <v>239</v>
      </c>
      <c r="G30" s="30">
        <v>2430</v>
      </c>
    </row>
  </sheetData>
  <mergeCells count="3">
    <mergeCell ref="D6:G6"/>
    <mergeCell ref="D13:G13"/>
    <mergeCell ref="D15:G15"/>
  </mergeCells>
  <hyperlinks>
    <hyperlink ref="F9" r:id="rId1" display="al.ka@mail.lt"/>
    <hyperlink ref="F16" r:id="rId2" display="beermats@mail.ru +7 905 217 1031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52"/>
  <sheetViews>
    <sheetView workbookViewId="0" topLeftCell="A1">
      <selection activeCell="A1" sqref="A1"/>
    </sheetView>
  </sheetViews>
  <sheetFormatPr defaultColWidth="9.00390625" defaultRowHeight="12.75"/>
  <cols>
    <col min="1" max="1" width="31.25390625" style="2" customWidth="1"/>
    <col min="2" max="3" width="12.875" style="2" customWidth="1"/>
    <col min="4" max="4" width="9.125" style="2" customWidth="1"/>
    <col min="5" max="5" width="11.75390625" style="2" customWidth="1"/>
    <col min="6" max="6" width="13.00390625" style="2" customWidth="1"/>
    <col min="7" max="7" width="11.125" style="2" customWidth="1"/>
    <col min="8" max="8" width="9.125" style="2" customWidth="1"/>
    <col min="9" max="9" width="12.25390625" style="2" customWidth="1"/>
    <col min="10" max="10" width="8.875" style="2" customWidth="1"/>
    <col min="11" max="11" width="7.625" style="2" customWidth="1"/>
    <col min="12" max="12" width="9.25390625" style="2" customWidth="1"/>
    <col min="13" max="13" width="11.00390625" style="2" customWidth="1"/>
    <col min="14" max="14" width="9.75390625" style="2" customWidth="1"/>
    <col min="15" max="15" width="9.125" style="2" customWidth="1"/>
    <col min="16" max="16" width="10.00390625" style="2" customWidth="1"/>
    <col min="17" max="21" width="9.125" style="2" customWidth="1"/>
    <col min="22" max="22" width="12.375" style="2" customWidth="1"/>
    <col min="23" max="23" width="9.125" style="2" customWidth="1"/>
    <col min="24" max="24" width="10.25390625" style="2" customWidth="1"/>
    <col min="25" max="25" width="9.125" style="2" customWidth="1"/>
    <col min="26" max="26" width="10.25390625" style="2" customWidth="1"/>
    <col min="27" max="29" width="9.125" style="2" customWidth="1"/>
    <col min="30" max="30" width="10.125" style="2" customWidth="1"/>
    <col min="31" max="41" width="9.125" style="2" customWidth="1"/>
    <col min="42" max="42" width="11.625" style="2" customWidth="1"/>
    <col min="43" max="46" width="9.125" style="2" customWidth="1"/>
    <col min="47" max="47" width="9.875" style="2" customWidth="1"/>
    <col min="48" max="53" width="9.125" style="2" customWidth="1"/>
    <col min="54" max="54" width="7.00390625" style="2" customWidth="1"/>
    <col min="55" max="55" width="8.875" style="2" customWidth="1"/>
    <col min="56" max="56" width="6.25390625" style="2" customWidth="1"/>
    <col min="57" max="57" width="10.875" style="2" customWidth="1"/>
    <col min="58" max="58" width="7.375" style="2" customWidth="1"/>
    <col min="59" max="60" width="9.125" style="2" customWidth="1"/>
    <col min="61" max="62" width="11.25390625" style="2" customWidth="1"/>
    <col min="63" max="63" width="9.125" style="2" customWidth="1"/>
    <col min="64" max="64" width="10.875" style="2" customWidth="1"/>
    <col min="65" max="66" width="9.125" style="2" customWidth="1"/>
    <col min="67" max="67" width="10.00390625" style="2" customWidth="1"/>
    <col min="68" max="70" width="9.125" style="2" customWidth="1"/>
    <col min="71" max="71" width="13.00390625" style="2" customWidth="1"/>
    <col min="72" max="72" width="9.125" style="2" customWidth="1"/>
    <col min="73" max="73" width="10.00390625" style="2" customWidth="1"/>
    <col min="74" max="77" width="9.125" style="2" customWidth="1"/>
    <col min="78" max="78" width="10.625" style="2" customWidth="1"/>
    <col min="79" max="83" width="9.125" style="2" customWidth="1"/>
    <col min="84" max="84" width="10.375" style="2" customWidth="1"/>
    <col min="85" max="87" width="9.125" style="2" customWidth="1"/>
    <col min="88" max="88" width="12.00390625" style="2" customWidth="1"/>
    <col min="89" max="93" width="9.125" style="2" customWidth="1"/>
    <col min="94" max="94" width="7.375" style="2" customWidth="1"/>
    <col min="95" max="95" width="11.125" style="2" customWidth="1"/>
    <col min="96" max="96" width="10.875" style="2" customWidth="1"/>
    <col min="97" max="97" width="9.125" style="2" customWidth="1"/>
    <col min="98" max="98" width="10.75390625" style="2" customWidth="1"/>
    <col min="99" max="99" width="9.125" style="2" customWidth="1"/>
    <col min="100" max="100" width="11.375" style="2" customWidth="1"/>
    <col min="101" max="101" width="12.00390625" style="2" customWidth="1"/>
    <col min="102" max="103" width="9.125" style="2" customWidth="1"/>
    <col min="104" max="104" width="10.875" style="2" customWidth="1"/>
    <col min="105" max="106" width="9.125" style="2" customWidth="1"/>
    <col min="107" max="107" width="11.375" style="2" customWidth="1"/>
    <col min="108" max="108" width="9.125" style="2" customWidth="1"/>
    <col min="109" max="109" width="10.00390625" style="2" customWidth="1"/>
    <col min="110" max="113" width="9.125" style="2" customWidth="1"/>
    <col min="114" max="16384" width="9.125" style="11" customWidth="1"/>
  </cols>
  <sheetData>
    <row r="1" spans="1:113" ht="38.25">
      <c r="A1" s="8" t="s">
        <v>1</v>
      </c>
      <c r="B1" s="8" t="s">
        <v>6</v>
      </c>
      <c r="C1" s="8" t="s">
        <v>191</v>
      </c>
      <c r="D1" s="8" t="s">
        <v>57</v>
      </c>
      <c r="E1" s="8" t="s">
        <v>76</v>
      </c>
      <c r="F1" s="8" t="s">
        <v>77</v>
      </c>
      <c r="G1" s="8" t="s">
        <v>78</v>
      </c>
      <c r="H1" s="8" t="s">
        <v>79</v>
      </c>
      <c r="I1" s="8" t="s">
        <v>80</v>
      </c>
      <c r="J1" s="8" t="s">
        <v>81</v>
      </c>
      <c r="K1" s="8" t="s">
        <v>82</v>
      </c>
      <c r="L1" s="8" t="s">
        <v>83</v>
      </c>
      <c r="M1" s="8" t="s">
        <v>84</v>
      </c>
      <c r="N1" s="8" t="s">
        <v>85</v>
      </c>
      <c r="O1" s="8" t="s">
        <v>86</v>
      </c>
      <c r="P1" s="8" t="s">
        <v>87</v>
      </c>
      <c r="Q1" s="8" t="s">
        <v>88</v>
      </c>
      <c r="R1" s="8" t="s">
        <v>89</v>
      </c>
      <c r="S1" s="8" t="s">
        <v>90</v>
      </c>
      <c r="T1" s="8" t="s">
        <v>91</v>
      </c>
      <c r="U1" s="8" t="s">
        <v>92</v>
      </c>
      <c r="V1" s="8" t="s">
        <v>93</v>
      </c>
      <c r="W1" s="8" t="s">
        <v>94</v>
      </c>
      <c r="X1" s="8" t="s">
        <v>95</v>
      </c>
      <c r="Y1" s="8" t="s">
        <v>96</v>
      </c>
      <c r="Z1" s="8" t="s">
        <v>97</v>
      </c>
      <c r="AA1" s="8" t="s">
        <v>98</v>
      </c>
      <c r="AB1" s="8" t="s">
        <v>99</v>
      </c>
      <c r="AC1" s="8" t="s">
        <v>100</v>
      </c>
      <c r="AD1" s="8" t="s">
        <v>101</v>
      </c>
      <c r="AE1" s="8" t="s">
        <v>27</v>
      </c>
      <c r="AF1" s="8" t="s">
        <v>102</v>
      </c>
      <c r="AG1" s="8" t="s">
        <v>103</v>
      </c>
      <c r="AH1" s="8" t="s">
        <v>104</v>
      </c>
      <c r="AI1" s="8" t="s">
        <v>105</v>
      </c>
      <c r="AJ1" s="8" t="s">
        <v>106</v>
      </c>
      <c r="AK1" s="8" t="s">
        <v>107</v>
      </c>
      <c r="AL1" s="8" t="s">
        <v>108</v>
      </c>
      <c r="AM1" s="8" t="s">
        <v>109</v>
      </c>
      <c r="AN1" s="8" t="s">
        <v>110</v>
      </c>
      <c r="AO1" s="8" t="s">
        <v>111</v>
      </c>
      <c r="AP1" s="8" t="s">
        <v>112</v>
      </c>
      <c r="AQ1" s="8" t="s">
        <v>113</v>
      </c>
      <c r="AR1" s="8" t="s">
        <v>114</v>
      </c>
      <c r="AS1" s="8" t="s">
        <v>115</v>
      </c>
      <c r="AT1" s="8" t="s">
        <v>116</v>
      </c>
      <c r="AU1" s="8" t="s">
        <v>117</v>
      </c>
      <c r="AV1" s="8" t="s">
        <v>118</v>
      </c>
      <c r="AW1" s="8" t="s">
        <v>119</v>
      </c>
      <c r="AX1" s="8" t="s">
        <v>120</v>
      </c>
      <c r="AY1" s="8" t="s">
        <v>121</v>
      </c>
      <c r="AZ1" s="8" t="s">
        <v>122</v>
      </c>
      <c r="BA1" s="8" t="s">
        <v>123</v>
      </c>
      <c r="BB1" s="8" t="s">
        <v>124</v>
      </c>
      <c r="BC1" s="8" t="s">
        <v>125</v>
      </c>
      <c r="BD1" s="8" t="s">
        <v>126</v>
      </c>
      <c r="BE1" s="8" t="s">
        <v>127</v>
      </c>
      <c r="BF1" s="8" t="s">
        <v>128</v>
      </c>
      <c r="BG1" s="8" t="s">
        <v>129</v>
      </c>
      <c r="BH1" s="8" t="s">
        <v>130</v>
      </c>
      <c r="BI1" s="8" t="s">
        <v>131</v>
      </c>
      <c r="BJ1" s="8" t="s">
        <v>132</v>
      </c>
      <c r="BK1" s="8" t="s">
        <v>133</v>
      </c>
      <c r="BL1" s="8" t="s">
        <v>134</v>
      </c>
      <c r="BM1" s="8" t="s">
        <v>135</v>
      </c>
      <c r="BN1" s="8" t="s">
        <v>136</v>
      </c>
      <c r="BO1" s="8" t="s">
        <v>137</v>
      </c>
      <c r="BP1" s="8" t="s">
        <v>138</v>
      </c>
      <c r="BQ1" s="8" t="s">
        <v>139</v>
      </c>
      <c r="BR1" s="8" t="s">
        <v>140</v>
      </c>
      <c r="BS1" s="8" t="s">
        <v>141</v>
      </c>
      <c r="BT1" s="8" t="s">
        <v>142</v>
      </c>
      <c r="BU1" s="8" t="s">
        <v>143</v>
      </c>
      <c r="BV1" s="8" t="s">
        <v>144</v>
      </c>
      <c r="BW1" s="8" t="s">
        <v>145</v>
      </c>
      <c r="BX1" s="8" t="s">
        <v>146</v>
      </c>
      <c r="BY1" s="8" t="s">
        <v>147</v>
      </c>
      <c r="BZ1" s="8" t="s">
        <v>148</v>
      </c>
      <c r="CA1" s="8" t="s">
        <v>149</v>
      </c>
      <c r="CB1" s="8" t="s">
        <v>57</v>
      </c>
      <c r="CC1" s="8" t="s">
        <v>150</v>
      </c>
      <c r="CD1" s="8" t="s">
        <v>151</v>
      </c>
      <c r="CE1" s="8" t="s">
        <v>152</v>
      </c>
      <c r="CF1" s="8" t="s">
        <v>153</v>
      </c>
      <c r="CG1" s="8" t="s">
        <v>154</v>
      </c>
      <c r="CH1" s="8" t="s">
        <v>155</v>
      </c>
      <c r="CI1" s="8" t="s">
        <v>156</v>
      </c>
      <c r="CJ1" s="8" t="s">
        <v>157</v>
      </c>
      <c r="CK1" s="8" t="s">
        <v>158</v>
      </c>
      <c r="CL1" s="8" t="s">
        <v>159</v>
      </c>
      <c r="CM1" s="8" t="s">
        <v>160</v>
      </c>
      <c r="CN1" s="8" t="s">
        <v>161</v>
      </c>
      <c r="CO1" s="8" t="s">
        <v>162</v>
      </c>
      <c r="CP1" s="8" t="s">
        <v>163</v>
      </c>
      <c r="CQ1" s="8" t="s">
        <v>164</v>
      </c>
      <c r="CR1" s="8" t="s">
        <v>165</v>
      </c>
      <c r="CS1" s="8" t="s">
        <v>166</v>
      </c>
      <c r="CT1" s="8" t="s">
        <v>167</v>
      </c>
      <c r="CU1" s="8" t="s">
        <v>168</v>
      </c>
      <c r="CV1" s="8" t="s">
        <v>169</v>
      </c>
      <c r="CW1" s="8" t="s">
        <v>170</v>
      </c>
      <c r="CX1" s="8" t="s">
        <v>171</v>
      </c>
      <c r="CY1" s="8" t="s">
        <v>172</v>
      </c>
      <c r="CZ1" s="8" t="s">
        <v>173</v>
      </c>
      <c r="DA1" s="8" t="s">
        <v>174</v>
      </c>
      <c r="DB1" s="8" t="s">
        <v>175</v>
      </c>
      <c r="DC1" s="8" t="s">
        <v>176</v>
      </c>
      <c r="DD1" s="8" t="s">
        <v>177</v>
      </c>
      <c r="DE1" s="8" t="s">
        <v>178</v>
      </c>
      <c r="DF1" s="8" t="s">
        <v>179</v>
      </c>
      <c r="DG1" s="8" t="s">
        <v>180</v>
      </c>
      <c r="DH1" s="8" t="s">
        <v>181</v>
      </c>
      <c r="DI1" s="8" t="s">
        <v>182</v>
      </c>
    </row>
    <row r="2" spans="1:113" ht="12.75">
      <c r="A2" s="15" t="s">
        <v>7</v>
      </c>
      <c r="B2" s="9">
        <v>1689</v>
      </c>
      <c r="C2" s="9">
        <f>D2+E2</f>
        <v>300</v>
      </c>
      <c r="D2" s="9">
        <v>207</v>
      </c>
      <c r="E2" s="9">
        <f>I2+O2+R2+AH2+AU2+BE2+BG2+BH2+BP2+CR2+CT2+CU2+DF2</f>
        <v>93</v>
      </c>
      <c r="F2" s="9">
        <f>B2-D2-E2</f>
        <v>1389</v>
      </c>
      <c r="G2" s="9">
        <v>8</v>
      </c>
      <c r="H2" s="9">
        <v>113</v>
      </c>
      <c r="I2" s="9"/>
      <c r="J2" s="9"/>
      <c r="K2" s="9"/>
      <c r="L2" s="9"/>
      <c r="M2" s="9"/>
      <c r="N2" s="9">
        <v>6</v>
      </c>
      <c r="O2" s="9">
        <v>1</v>
      </c>
      <c r="P2" s="9"/>
      <c r="Q2" s="9"/>
      <c r="R2" s="9">
        <v>3</v>
      </c>
      <c r="S2" s="9">
        <v>208</v>
      </c>
      <c r="T2" s="9">
        <v>9</v>
      </c>
      <c r="U2" s="9"/>
      <c r="V2" s="9"/>
      <c r="W2" s="9">
        <v>16</v>
      </c>
      <c r="X2" s="9">
        <v>56</v>
      </c>
      <c r="Y2" s="9">
        <v>4</v>
      </c>
      <c r="Z2" s="9"/>
      <c r="AA2" s="9"/>
      <c r="AB2" s="9"/>
      <c r="AC2" s="9"/>
      <c r="AD2" s="9"/>
      <c r="AE2" s="9">
        <v>215</v>
      </c>
      <c r="AF2" s="9"/>
      <c r="AG2" s="9"/>
      <c r="AH2" s="9"/>
      <c r="AI2" s="9">
        <v>42</v>
      </c>
      <c r="AJ2" s="9"/>
      <c r="AK2" s="9"/>
      <c r="AL2" s="9"/>
      <c r="AM2" s="9"/>
      <c r="AN2" s="9">
        <v>1</v>
      </c>
      <c r="AO2" s="9"/>
      <c r="AP2" s="9"/>
      <c r="AQ2" s="9">
        <v>49</v>
      </c>
      <c r="AR2" s="9"/>
      <c r="AS2" s="9">
        <v>59</v>
      </c>
      <c r="AT2" s="9">
        <v>18</v>
      </c>
      <c r="AU2" s="9">
        <v>6</v>
      </c>
      <c r="AV2" s="9"/>
      <c r="AW2" s="9">
        <v>8</v>
      </c>
      <c r="AX2" s="9">
        <v>1</v>
      </c>
      <c r="AY2" s="9"/>
      <c r="AZ2" s="9"/>
      <c r="BA2" s="9"/>
      <c r="BB2" s="9">
        <v>1</v>
      </c>
      <c r="BC2" s="9"/>
      <c r="BD2" s="9"/>
      <c r="BE2" s="9">
        <v>2</v>
      </c>
      <c r="BF2" s="9"/>
      <c r="BG2" s="9">
        <v>16</v>
      </c>
      <c r="BH2" s="9">
        <v>36</v>
      </c>
      <c r="BI2" s="9">
        <v>5</v>
      </c>
      <c r="BJ2" s="9"/>
      <c r="BK2" s="9"/>
      <c r="BL2" s="9"/>
      <c r="BM2" s="9"/>
      <c r="BN2" s="9">
        <v>4</v>
      </c>
      <c r="BO2" s="9"/>
      <c r="BP2" s="9"/>
      <c r="BQ2" s="9"/>
      <c r="BR2" s="9"/>
      <c r="BS2" s="9">
        <v>120</v>
      </c>
      <c r="BT2" s="9"/>
      <c r="BU2" s="9">
        <v>2</v>
      </c>
      <c r="BV2" s="9">
        <v>2</v>
      </c>
      <c r="BW2" s="9"/>
      <c r="BX2" s="9">
        <v>2</v>
      </c>
      <c r="BY2" s="9">
        <v>46</v>
      </c>
      <c r="BZ2" s="9"/>
      <c r="CA2" s="9"/>
      <c r="CB2" s="9">
        <v>212</v>
      </c>
      <c r="CC2" s="9"/>
      <c r="CD2" s="9"/>
      <c r="CE2" s="9"/>
      <c r="CF2" s="9"/>
      <c r="CG2" s="9">
        <v>1</v>
      </c>
      <c r="CH2" s="9">
        <v>18</v>
      </c>
      <c r="CI2" s="9">
        <v>2</v>
      </c>
      <c r="CJ2" s="9"/>
      <c r="CK2" s="9"/>
      <c r="CL2" s="9"/>
      <c r="CM2" s="9"/>
      <c r="CN2" s="9"/>
      <c r="CO2" s="9"/>
      <c r="CP2" s="9"/>
      <c r="CQ2" s="9"/>
      <c r="CR2" s="9"/>
      <c r="CS2" s="9">
        <v>6</v>
      </c>
      <c r="CT2" s="9"/>
      <c r="CU2" s="9">
        <v>19</v>
      </c>
      <c r="CV2" s="9"/>
      <c r="CW2" s="9">
        <v>38</v>
      </c>
      <c r="CX2" s="9">
        <v>109</v>
      </c>
      <c r="CY2" s="9">
        <v>5</v>
      </c>
      <c r="CZ2" s="9"/>
      <c r="DA2" s="9">
        <v>131</v>
      </c>
      <c r="DB2" s="9"/>
      <c r="DC2" s="9">
        <v>13</v>
      </c>
      <c r="DD2" s="9">
        <v>2</v>
      </c>
      <c r="DE2" s="9"/>
      <c r="DF2" s="9">
        <v>10</v>
      </c>
      <c r="DG2" s="9"/>
      <c r="DH2" s="9">
        <v>4</v>
      </c>
      <c r="DI2" s="9">
        <v>7</v>
      </c>
    </row>
    <row r="3" spans="1:113" ht="12.75">
      <c r="A3" s="14" t="s">
        <v>11</v>
      </c>
      <c r="B3" s="10">
        <v>515</v>
      </c>
      <c r="C3" s="10">
        <f aca="true" t="shared" si="0" ref="C3:C24">D3+E3</f>
        <v>515</v>
      </c>
      <c r="D3" s="10">
        <f>CB3</f>
        <v>166</v>
      </c>
      <c r="E3" s="10">
        <f aca="true" t="shared" si="1" ref="E3:E24">I3+O3+R3+AH3+AU3+BE3+BG3+BH3+BP3+CR3+CT3+CU3+DF3</f>
        <v>349</v>
      </c>
      <c r="F3" s="10">
        <v>0</v>
      </c>
      <c r="G3" s="10"/>
      <c r="H3" s="10"/>
      <c r="I3" s="10"/>
      <c r="J3" s="10"/>
      <c r="K3" s="10"/>
      <c r="L3" s="10"/>
      <c r="M3" s="10"/>
      <c r="N3" s="10"/>
      <c r="O3" s="10">
        <v>1</v>
      </c>
      <c r="P3" s="10"/>
      <c r="Q3" s="10"/>
      <c r="R3" s="10">
        <v>7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>
        <v>5</v>
      </c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>
        <v>75</v>
      </c>
      <c r="BH3" s="10">
        <v>133</v>
      </c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>
        <v>166</v>
      </c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>
        <v>42</v>
      </c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>
        <v>86</v>
      </c>
      <c r="DG3" s="10"/>
      <c r="DH3" s="10"/>
      <c r="DI3" s="10"/>
    </row>
    <row r="4" spans="1:113" ht="12.75">
      <c r="A4" s="15" t="s">
        <v>14</v>
      </c>
      <c r="B4" s="9">
        <v>1080</v>
      </c>
      <c r="C4" s="9" t="s">
        <v>183</v>
      </c>
      <c r="D4" s="9" t="s">
        <v>183</v>
      </c>
      <c r="E4" s="9" t="s">
        <v>183</v>
      </c>
      <c r="F4" s="9" t="s">
        <v>183</v>
      </c>
      <c r="G4" s="9" t="s">
        <v>183</v>
      </c>
      <c r="H4" s="9" t="s">
        <v>183</v>
      </c>
      <c r="I4" s="9" t="s">
        <v>183</v>
      </c>
      <c r="J4" s="9" t="s">
        <v>183</v>
      </c>
      <c r="K4" s="9" t="s">
        <v>183</v>
      </c>
      <c r="L4" s="9" t="s">
        <v>183</v>
      </c>
      <c r="M4" s="9" t="s">
        <v>183</v>
      </c>
      <c r="N4" s="9" t="s">
        <v>183</v>
      </c>
      <c r="O4" s="9" t="s">
        <v>183</v>
      </c>
      <c r="P4" s="9" t="s">
        <v>183</v>
      </c>
      <c r="Q4" s="9" t="s">
        <v>183</v>
      </c>
      <c r="R4" s="9" t="s">
        <v>183</v>
      </c>
      <c r="S4" s="9" t="s">
        <v>183</v>
      </c>
      <c r="T4" s="9" t="s">
        <v>183</v>
      </c>
      <c r="U4" s="9" t="s">
        <v>183</v>
      </c>
      <c r="V4" s="9" t="s">
        <v>183</v>
      </c>
      <c r="W4" s="9" t="s">
        <v>183</v>
      </c>
      <c r="X4" s="9" t="s">
        <v>183</v>
      </c>
      <c r="Y4" s="9" t="s">
        <v>183</v>
      </c>
      <c r="Z4" s="9" t="s">
        <v>183</v>
      </c>
      <c r="AA4" s="9" t="s">
        <v>183</v>
      </c>
      <c r="AB4" s="9" t="s">
        <v>183</v>
      </c>
      <c r="AC4" s="9" t="s">
        <v>183</v>
      </c>
      <c r="AD4" s="9" t="s">
        <v>183</v>
      </c>
      <c r="AE4" s="9" t="s">
        <v>183</v>
      </c>
      <c r="AF4" s="9" t="s">
        <v>183</v>
      </c>
      <c r="AG4" s="9" t="s">
        <v>183</v>
      </c>
      <c r="AH4" s="9" t="s">
        <v>183</v>
      </c>
      <c r="AI4" s="9" t="s">
        <v>183</v>
      </c>
      <c r="AJ4" s="9" t="s">
        <v>183</v>
      </c>
      <c r="AK4" s="9" t="s">
        <v>183</v>
      </c>
      <c r="AL4" s="9" t="s">
        <v>183</v>
      </c>
      <c r="AM4" s="9" t="s">
        <v>183</v>
      </c>
      <c r="AN4" s="9" t="s">
        <v>183</v>
      </c>
      <c r="AO4" s="9" t="s">
        <v>183</v>
      </c>
      <c r="AP4" s="9" t="s">
        <v>183</v>
      </c>
      <c r="AQ4" s="9" t="s">
        <v>183</v>
      </c>
      <c r="AR4" s="9" t="s">
        <v>183</v>
      </c>
      <c r="AS4" s="9" t="s">
        <v>183</v>
      </c>
      <c r="AT4" s="9" t="s">
        <v>183</v>
      </c>
      <c r="AU4" s="9" t="s">
        <v>183</v>
      </c>
      <c r="AV4" s="9" t="s">
        <v>183</v>
      </c>
      <c r="AW4" s="9" t="s">
        <v>183</v>
      </c>
      <c r="AX4" s="9" t="s">
        <v>183</v>
      </c>
      <c r="AY4" s="9" t="s">
        <v>183</v>
      </c>
      <c r="AZ4" s="9" t="s">
        <v>183</v>
      </c>
      <c r="BA4" s="9" t="s">
        <v>183</v>
      </c>
      <c r="BB4" s="9" t="s">
        <v>183</v>
      </c>
      <c r="BC4" s="9" t="s">
        <v>183</v>
      </c>
      <c r="BD4" s="9" t="s">
        <v>183</v>
      </c>
      <c r="BE4" s="9" t="s">
        <v>183</v>
      </c>
      <c r="BF4" s="9" t="s">
        <v>183</v>
      </c>
      <c r="BG4" s="9" t="s">
        <v>183</v>
      </c>
      <c r="BH4" s="9" t="s">
        <v>183</v>
      </c>
      <c r="BI4" s="9" t="s">
        <v>183</v>
      </c>
      <c r="BJ4" s="9" t="s">
        <v>183</v>
      </c>
      <c r="BK4" s="9" t="s">
        <v>183</v>
      </c>
      <c r="BL4" s="9" t="s">
        <v>183</v>
      </c>
      <c r="BM4" s="9" t="s">
        <v>183</v>
      </c>
      <c r="BN4" s="9" t="s">
        <v>183</v>
      </c>
      <c r="BO4" s="9" t="s">
        <v>183</v>
      </c>
      <c r="BP4" s="9" t="s">
        <v>183</v>
      </c>
      <c r="BQ4" s="9" t="s">
        <v>183</v>
      </c>
      <c r="BR4" s="9" t="s">
        <v>183</v>
      </c>
      <c r="BS4" s="9" t="s">
        <v>183</v>
      </c>
      <c r="BT4" s="9" t="s">
        <v>183</v>
      </c>
      <c r="BU4" s="9" t="s">
        <v>183</v>
      </c>
      <c r="BV4" s="9" t="s">
        <v>183</v>
      </c>
      <c r="BW4" s="9" t="s">
        <v>183</v>
      </c>
      <c r="BX4" s="9" t="s">
        <v>183</v>
      </c>
      <c r="BY4" s="9" t="s">
        <v>183</v>
      </c>
      <c r="BZ4" s="9" t="s">
        <v>183</v>
      </c>
      <c r="CA4" s="9" t="s">
        <v>183</v>
      </c>
      <c r="CB4" s="9" t="s">
        <v>183</v>
      </c>
      <c r="CC4" s="9" t="s">
        <v>183</v>
      </c>
      <c r="CD4" s="9" t="s">
        <v>183</v>
      </c>
      <c r="CE4" s="9" t="s">
        <v>183</v>
      </c>
      <c r="CF4" s="9" t="s">
        <v>183</v>
      </c>
      <c r="CG4" s="9" t="s">
        <v>183</v>
      </c>
      <c r="CH4" s="9" t="s">
        <v>183</v>
      </c>
      <c r="CI4" s="9" t="s">
        <v>183</v>
      </c>
      <c r="CJ4" s="9" t="s">
        <v>183</v>
      </c>
      <c r="CK4" s="9" t="s">
        <v>183</v>
      </c>
      <c r="CL4" s="9" t="s">
        <v>183</v>
      </c>
      <c r="CM4" s="9" t="s">
        <v>183</v>
      </c>
      <c r="CN4" s="9" t="s">
        <v>183</v>
      </c>
      <c r="CO4" s="9" t="s">
        <v>183</v>
      </c>
      <c r="CP4" s="9" t="s">
        <v>183</v>
      </c>
      <c r="CQ4" s="9" t="s">
        <v>183</v>
      </c>
      <c r="CR4" s="9" t="s">
        <v>183</v>
      </c>
      <c r="CS4" s="9" t="s">
        <v>183</v>
      </c>
      <c r="CT4" s="9" t="s">
        <v>183</v>
      </c>
      <c r="CU4" s="9" t="s">
        <v>183</v>
      </c>
      <c r="CV4" s="9" t="s">
        <v>183</v>
      </c>
      <c r="CW4" s="9" t="s">
        <v>183</v>
      </c>
      <c r="CX4" s="9" t="s">
        <v>183</v>
      </c>
      <c r="CY4" s="9" t="s">
        <v>183</v>
      </c>
      <c r="CZ4" s="9" t="s">
        <v>183</v>
      </c>
      <c r="DA4" s="9" t="s">
        <v>183</v>
      </c>
      <c r="DB4" s="9" t="s">
        <v>183</v>
      </c>
      <c r="DC4" s="9" t="s">
        <v>183</v>
      </c>
      <c r="DD4" s="9" t="s">
        <v>183</v>
      </c>
      <c r="DE4" s="9" t="s">
        <v>183</v>
      </c>
      <c r="DF4" s="9" t="s">
        <v>183</v>
      </c>
      <c r="DG4" s="9" t="s">
        <v>183</v>
      </c>
      <c r="DH4" s="9" t="s">
        <v>183</v>
      </c>
      <c r="DI4" s="9" t="s">
        <v>183</v>
      </c>
    </row>
    <row r="5" spans="1:113" ht="12.75">
      <c r="A5" s="14" t="s">
        <v>18</v>
      </c>
      <c r="B5" s="10">
        <v>488</v>
      </c>
      <c r="C5" s="10">
        <f t="shared" si="0"/>
        <v>134</v>
      </c>
      <c r="D5" s="10">
        <f>CB5</f>
        <v>63</v>
      </c>
      <c r="E5" s="10">
        <f t="shared" si="1"/>
        <v>71</v>
      </c>
      <c r="F5" s="10">
        <f aca="true" t="shared" si="2" ref="F5:F24">B5-D5-E5</f>
        <v>354</v>
      </c>
      <c r="G5" s="10">
        <v>2</v>
      </c>
      <c r="H5" s="10">
        <v>21</v>
      </c>
      <c r="I5" s="10"/>
      <c r="J5" s="10"/>
      <c r="K5" s="10"/>
      <c r="L5" s="10"/>
      <c r="M5" s="10"/>
      <c r="N5" s="10"/>
      <c r="O5" s="10"/>
      <c r="P5" s="10"/>
      <c r="Q5" s="10"/>
      <c r="R5" s="10">
        <v>1</v>
      </c>
      <c r="S5" s="10">
        <v>31</v>
      </c>
      <c r="T5" s="10">
        <v>5</v>
      </c>
      <c r="U5" s="10"/>
      <c r="V5" s="10"/>
      <c r="W5" s="10"/>
      <c r="X5" s="10">
        <v>27</v>
      </c>
      <c r="Y5" s="10"/>
      <c r="Z5" s="10"/>
      <c r="AA5" s="10"/>
      <c r="AB5" s="10"/>
      <c r="AC5" s="10"/>
      <c r="AD5" s="10"/>
      <c r="AE5" s="10">
        <v>108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>
        <v>24</v>
      </c>
      <c r="AR5" s="10"/>
      <c r="AS5" s="10">
        <v>1</v>
      </c>
      <c r="AT5" s="10">
        <v>2</v>
      </c>
      <c r="AU5" s="10"/>
      <c r="AV5" s="10"/>
      <c r="AW5" s="10">
        <v>3</v>
      </c>
      <c r="AX5" s="10"/>
      <c r="AY5" s="10"/>
      <c r="AZ5" s="10"/>
      <c r="BA5" s="10"/>
      <c r="BB5" s="10"/>
      <c r="BC5" s="10"/>
      <c r="BD5" s="10"/>
      <c r="BE5" s="10"/>
      <c r="BF5" s="10"/>
      <c r="BG5" s="10">
        <v>1</v>
      </c>
      <c r="BH5" s="10">
        <v>7</v>
      </c>
      <c r="BI5" s="10">
        <v>2</v>
      </c>
      <c r="BJ5" s="10"/>
      <c r="BK5" s="10"/>
      <c r="BL5" s="10"/>
      <c r="BM5" s="10"/>
      <c r="BN5" s="10"/>
      <c r="BO5" s="10"/>
      <c r="BP5" s="10"/>
      <c r="BQ5" s="10"/>
      <c r="BR5" s="10"/>
      <c r="BS5" s="10">
        <v>21</v>
      </c>
      <c r="BT5" s="10"/>
      <c r="BU5" s="10"/>
      <c r="BV5" s="10"/>
      <c r="BW5" s="10"/>
      <c r="BX5" s="10"/>
      <c r="BY5" s="10">
        <v>16</v>
      </c>
      <c r="BZ5" s="10"/>
      <c r="CA5" s="10"/>
      <c r="CB5" s="10">
        <v>63</v>
      </c>
      <c r="CC5" s="10"/>
      <c r="CD5" s="10"/>
      <c r="CE5" s="10"/>
      <c r="CF5" s="10"/>
      <c r="CG5" s="10"/>
      <c r="CH5" s="10">
        <v>17</v>
      </c>
      <c r="CI5" s="10"/>
      <c r="CJ5" s="10"/>
      <c r="CK5" s="10"/>
      <c r="CL5" s="10">
        <v>9</v>
      </c>
      <c r="CM5" s="10"/>
      <c r="CN5" s="10"/>
      <c r="CO5" s="10"/>
      <c r="CP5" s="10"/>
      <c r="CQ5" s="10"/>
      <c r="CR5" s="10"/>
      <c r="CS5" s="10">
        <v>2</v>
      </c>
      <c r="CT5" s="10"/>
      <c r="CU5" s="10">
        <v>59</v>
      </c>
      <c r="CV5" s="10"/>
      <c r="CW5" s="10">
        <v>1</v>
      </c>
      <c r="CX5" s="10">
        <v>2</v>
      </c>
      <c r="CY5" s="10"/>
      <c r="CZ5" s="10">
        <v>1</v>
      </c>
      <c r="DA5" s="10">
        <v>27</v>
      </c>
      <c r="DB5" s="10"/>
      <c r="DC5" s="10">
        <v>2</v>
      </c>
      <c r="DD5" s="10">
        <v>1</v>
      </c>
      <c r="DE5" s="10"/>
      <c r="DF5" s="10">
        <v>3</v>
      </c>
      <c r="DG5" s="10"/>
      <c r="DH5" s="10"/>
      <c r="DI5" s="10">
        <v>1</v>
      </c>
    </row>
    <row r="6" spans="1:113" ht="12.75">
      <c r="A6" s="15" t="s">
        <v>22</v>
      </c>
      <c r="B6" s="9" t="s">
        <v>183</v>
      </c>
      <c r="C6" s="9" t="s">
        <v>183</v>
      </c>
      <c r="D6" s="9" t="s">
        <v>183</v>
      </c>
      <c r="E6" s="9" t="s">
        <v>183</v>
      </c>
      <c r="F6" s="9" t="s">
        <v>183</v>
      </c>
      <c r="G6" s="9" t="s">
        <v>183</v>
      </c>
      <c r="H6" s="9" t="s">
        <v>183</v>
      </c>
      <c r="I6" s="9" t="s">
        <v>183</v>
      </c>
      <c r="J6" s="9" t="s">
        <v>183</v>
      </c>
      <c r="K6" s="9" t="s">
        <v>183</v>
      </c>
      <c r="L6" s="9" t="s">
        <v>183</v>
      </c>
      <c r="M6" s="9" t="s">
        <v>183</v>
      </c>
      <c r="N6" s="9" t="s">
        <v>183</v>
      </c>
      <c r="O6" s="9" t="s">
        <v>183</v>
      </c>
      <c r="P6" s="9" t="s">
        <v>183</v>
      </c>
      <c r="Q6" s="9" t="s">
        <v>183</v>
      </c>
      <c r="R6" s="9" t="s">
        <v>183</v>
      </c>
      <c r="S6" s="9" t="s">
        <v>183</v>
      </c>
      <c r="T6" s="9" t="s">
        <v>183</v>
      </c>
      <c r="U6" s="9" t="s">
        <v>183</v>
      </c>
      <c r="V6" s="9" t="s">
        <v>183</v>
      </c>
      <c r="W6" s="9" t="s">
        <v>183</v>
      </c>
      <c r="X6" s="9" t="s">
        <v>183</v>
      </c>
      <c r="Y6" s="9" t="s">
        <v>183</v>
      </c>
      <c r="Z6" s="9" t="s">
        <v>183</v>
      </c>
      <c r="AA6" s="9" t="s">
        <v>183</v>
      </c>
      <c r="AB6" s="9" t="s">
        <v>183</v>
      </c>
      <c r="AC6" s="9" t="s">
        <v>183</v>
      </c>
      <c r="AD6" s="9" t="s">
        <v>183</v>
      </c>
      <c r="AE6" s="9" t="s">
        <v>183</v>
      </c>
      <c r="AF6" s="9" t="s">
        <v>183</v>
      </c>
      <c r="AG6" s="9" t="s">
        <v>183</v>
      </c>
      <c r="AH6" s="9" t="s">
        <v>183</v>
      </c>
      <c r="AI6" s="9" t="s">
        <v>183</v>
      </c>
      <c r="AJ6" s="9" t="s">
        <v>183</v>
      </c>
      <c r="AK6" s="9" t="s">
        <v>183</v>
      </c>
      <c r="AL6" s="9" t="s">
        <v>183</v>
      </c>
      <c r="AM6" s="9" t="s">
        <v>183</v>
      </c>
      <c r="AN6" s="9" t="s">
        <v>183</v>
      </c>
      <c r="AO6" s="9" t="s">
        <v>183</v>
      </c>
      <c r="AP6" s="9" t="s">
        <v>183</v>
      </c>
      <c r="AQ6" s="9" t="s">
        <v>183</v>
      </c>
      <c r="AR6" s="9" t="s">
        <v>183</v>
      </c>
      <c r="AS6" s="9" t="s">
        <v>183</v>
      </c>
      <c r="AT6" s="9" t="s">
        <v>183</v>
      </c>
      <c r="AU6" s="9" t="s">
        <v>183</v>
      </c>
      <c r="AV6" s="9" t="s">
        <v>183</v>
      </c>
      <c r="AW6" s="9" t="s">
        <v>183</v>
      </c>
      <c r="AX6" s="9" t="s">
        <v>183</v>
      </c>
      <c r="AY6" s="9" t="s">
        <v>183</v>
      </c>
      <c r="AZ6" s="9" t="s">
        <v>183</v>
      </c>
      <c r="BA6" s="9" t="s">
        <v>183</v>
      </c>
      <c r="BB6" s="9" t="s">
        <v>183</v>
      </c>
      <c r="BC6" s="9" t="s">
        <v>183</v>
      </c>
      <c r="BD6" s="9" t="s">
        <v>183</v>
      </c>
      <c r="BE6" s="9" t="s">
        <v>183</v>
      </c>
      <c r="BF6" s="9" t="s">
        <v>183</v>
      </c>
      <c r="BG6" s="9" t="s">
        <v>183</v>
      </c>
      <c r="BH6" s="9" t="s">
        <v>183</v>
      </c>
      <c r="BI6" s="9" t="s">
        <v>183</v>
      </c>
      <c r="BJ6" s="9" t="s">
        <v>183</v>
      </c>
      <c r="BK6" s="9" t="s">
        <v>183</v>
      </c>
      <c r="BL6" s="9" t="s">
        <v>183</v>
      </c>
      <c r="BM6" s="9" t="s">
        <v>183</v>
      </c>
      <c r="BN6" s="9" t="s">
        <v>183</v>
      </c>
      <c r="BO6" s="9" t="s">
        <v>183</v>
      </c>
      <c r="BP6" s="9" t="s">
        <v>183</v>
      </c>
      <c r="BQ6" s="9" t="s">
        <v>183</v>
      </c>
      <c r="BR6" s="9" t="s">
        <v>183</v>
      </c>
      <c r="BS6" s="9" t="s">
        <v>183</v>
      </c>
      <c r="BT6" s="9" t="s">
        <v>183</v>
      </c>
      <c r="BU6" s="9" t="s">
        <v>183</v>
      </c>
      <c r="BV6" s="9" t="s">
        <v>183</v>
      </c>
      <c r="BW6" s="9" t="s">
        <v>183</v>
      </c>
      <c r="BX6" s="9" t="s">
        <v>183</v>
      </c>
      <c r="BY6" s="9" t="s">
        <v>183</v>
      </c>
      <c r="BZ6" s="9" t="s">
        <v>183</v>
      </c>
      <c r="CA6" s="9" t="s">
        <v>183</v>
      </c>
      <c r="CB6" s="9" t="s">
        <v>183</v>
      </c>
      <c r="CC6" s="9" t="s">
        <v>183</v>
      </c>
      <c r="CD6" s="9" t="s">
        <v>183</v>
      </c>
      <c r="CE6" s="9" t="s">
        <v>183</v>
      </c>
      <c r="CF6" s="9" t="s">
        <v>183</v>
      </c>
      <c r="CG6" s="9" t="s">
        <v>183</v>
      </c>
      <c r="CH6" s="9" t="s">
        <v>183</v>
      </c>
      <c r="CI6" s="9" t="s">
        <v>183</v>
      </c>
      <c r="CJ6" s="9" t="s">
        <v>183</v>
      </c>
      <c r="CK6" s="9" t="s">
        <v>183</v>
      </c>
      <c r="CL6" s="9" t="s">
        <v>183</v>
      </c>
      <c r="CM6" s="9" t="s">
        <v>183</v>
      </c>
      <c r="CN6" s="9" t="s">
        <v>183</v>
      </c>
      <c r="CO6" s="9" t="s">
        <v>183</v>
      </c>
      <c r="CP6" s="9" t="s">
        <v>183</v>
      </c>
      <c r="CQ6" s="9" t="s">
        <v>183</v>
      </c>
      <c r="CR6" s="9" t="s">
        <v>183</v>
      </c>
      <c r="CS6" s="9" t="s">
        <v>183</v>
      </c>
      <c r="CT6" s="9" t="s">
        <v>183</v>
      </c>
      <c r="CU6" s="9" t="s">
        <v>183</v>
      </c>
      <c r="CV6" s="9" t="s">
        <v>183</v>
      </c>
      <c r="CW6" s="9" t="s">
        <v>183</v>
      </c>
      <c r="CX6" s="9" t="s">
        <v>183</v>
      </c>
      <c r="CY6" s="9" t="s">
        <v>183</v>
      </c>
      <c r="CZ6" s="9" t="s">
        <v>183</v>
      </c>
      <c r="DA6" s="9" t="s">
        <v>183</v>
      </c>
      <c r="DB6" s="9" t="s">
        <v>183</v>
      </c>
      <c r="DC6" s="9" t="s">
        <v>183</v>
      </c>
      <c r="DD6" s="9" t="s">
        <v>183</v>
      </c>
      <c r="DE6" s="9" t="s">
        <v>183</v>
      </c>
      <c r="DF6" s="9" t="s">
        <v>183</v>
      </c>
      <c r="DG6" s="9" t="s">
        <v>183</v>
      </c>
      <c r="DH6" s="9" t="s">
        <v>183</v>
      </c>
      <c r="DI6" s="9" t="s">
        <v>183</v>
      </c>
    </row>
    <row r="7" spans="1:113" ht="12.75">
      <c r="A7" s="14" t="s">
        <v>24</v>
      </c>
      <c r="B7" s="10">
        <v>2148</v>
      </c>
      <c r="C7" s="10">
        <f t="shared" si="0"/>
        <v>257</v>
      </c>
      <c r="D7" s="10">
        <f aca="true" t="shared" si="3" ref="D7:D12">CB7</f>
        <v>173</v>
      </c>
      <c r="E7" s="10">
        <f t="shared" si="1"/>
        <v>84</v>
      </c>
      <c r="F7" s="10">
        <f t="shared" si="2"/>
        <v>1891</v>
      </c>
      <c r="G7" s="10">
        <v>7</v>
      </c>
      <c r="H7" s="10">
        <v>84</v>
      </c>
      <c r="I7" s="10"/>
      <c r="J7" s="10"/>
      <c r="K7" s="10"/>
      <c r="L7" s="10"/>
      <c r="M7" s="10"/>
      <c r="N7" s="10"/>
      <c r="O7" s="10"/>
      <c r="P7" s="10"/>
      <c r="Q7" s="10"/>
      <c r="R7" s="10">
        <v>1</v>
      </c>
      <c r="S7" s="10">
        <v>550</v>
      </c>
      <c r="T7" s="10">
        <v>11</v>
      </c>
      <c r="U7" s="10"/>
      <c r="V7" s="10"/>
      <c r="W7" s="10">
        <v>1</v>
      </c>
      <c r="X7" s="10">
        <v>43</v>
      </c>
      <c r="Y7" s="10">
        <v>2</v>
      </c>
      <c r="Z7" s="10"/>
      <c r="AA7" s="10"/>
      <c r="AB7" s="10"/>
      <c r="AC7" s="10"/>
      <c r="AD7" s="10"/>
      <c r="AE7" s="10">
        <v>433</v>
      </c>
      <c r="AF7" s="10"/>
      <c r="AG7" s="10">
        <v>1</v>
      </c>
      <c r="AH7" s="10"/>
      <c r="AI7" s="10">
        <v>26</v>
      </c>
      <c r="AJ7" s="10"/>
      <c r="AK7" s="10"/>
      <c r="AL7" s="10"/>
      <c r="AM7" s="10"/>
      <c r="AN7" s="10">
        <v>1</v>
      </c>
      <c r="AO7" s="10"/>
      <c r="AP7" s="10"/>
      <c r="AQ7" s="10">
        <v>31</v>
      </c>
      <c r="AR7" s="10"/>
      <c r="AS7" s="10">
        <v>58</v>
      </c>
      <c r="AT7" s="10">
        <v>21</v>
      </c>
      <c r="AU7" s="10"/>
      <c r="AV7" s="10"/>
      <c r="AW7" s="10">
        <v>2</v>
      </c>
      <c r="AX7" s="10">
        <v>1</v>
      </c>
      <c r="AY7" s="10"/>
      <c r="AZ7" s="10"/>
      <c r="BA7" s="10"/>
      <c r="BB7" s="10"/>
      <c r="BC7" s="10"/>
      <c r="BD7" s="10"/>
      <c r="BE7" s="10"/>
      <c r="BF7" s="10"/>
      <c r="BG7" s="10">
        <v>6</v>
      </c>
      <c r="BH7" s="10">
        <v>38</v>
      </c>
      <c r="BI7" s="10">
        <v>4</v>
      </c>
      <c r="BJ7" s="10"/>
      <c r="BK7" s="10"/>
      <c r="BL7" s="10"/>
      <c r="BM7" s="10"/>
      <c r="BN7" s="10"/>
      <c r="BO7" s="10"/>
      <c r="BP7" s="10"/>
      <c r="BQ7" s="10"/>
      <c r="BR7" s="10"/>
      <c r="BS7" s="10">
        <v>39</v>
      </c>
      <c r="BT7" s="10"/>
      <c r="BU7" s="10"/>
      <c r="BV7" s="10">
        <v>3</v>
      </c>
      <c r="BW7" s="10"/>
      <c r="BX7" s="10"/>
      <c r="BY7" s="10">
        <v>34</v>
      </c>
      <c r="BZ7" s="10"/>
      <c r="CA7" s="10"/>
      <c r="CB7" s="10">
        <v>173</v>
      </c>
      <c r="CC7" s="10"/>
      <c r="CD7" s="10"/>
      <c r="CE7" s="10"/>
      <c r="CF7" s="10"/>
      <c r="CG7" s="10"/>
      <c r="CH7" s="10">
        <v>5</v>
      </c>
      <c r="CI7" s="10">
        <v>3</v>
      </c>
      <c r="CJ7" s="10"/>
      <c r="CK7" s="10"/>
      <c r="CL7" s="10">
        <v>21</v>
      </c>
      <c r="CM7" s="10"/>
      <c r="CN7" s="10"/>
      <c r="CO7" s="10"/>
      <c r="CP7" s="10"/>
      <c r="CQ7" s="10"/>
      <c r="CR7" s="10"/>
      <c r="CS7" s="10">
        <v>2</v>
      </c>
      <c r="CT7" s="10"/>
      <c r="CU7" s="10">
        <v>31</v>
      </c>
      <c r="CV7" s="10"/>
      <c r="CW7" s="10">
        <v>16</v>
      </c>
      <c r="CX7" s="10">
        <v>164</v>
      </c>
      <c r="CY7" s="10">
        <v>1</v>
      </c>
      <c r="CZ7" s="10"/>
      <c r="DA7" s="10">
        <v>118</v>
      </c>
      <c r="DB7" s="10"/>
      <c r="DC7" s="10">
        <v>15</v>
      </c>
      <c r="DD7" s="10"/>
      <c r="DE7" s="10"/>
      <c r="DF7" s="10">
        <v>8</v>
      </c>
      <c r="DG7" s="10"/>
      <c r="DH7" s="10">
        <v>1</v>
      </c>
      <c r="DI7" s="10">
        <v>4</v>
      </c>
    </row>
    <row r="8" spans="1:113" ht="12.75">
      <c r="A8" s="16" t="s">
        <v>26</v>
      </c>
      <c r="B8" s="9">
        <v>1209</v>
      </c>
      <c r="C8" s="9">
        <f t="shared" si="0"/>
        <v>124</v>
      </c>
      <c r="D8" s="9">
        <f t="shared" si="3"/>
        <v>63</v>
      </c>
      <c r="E8" s="9">
        <f t="shared" si="1"/>
        <v>61</v>
      </c>
      <c r="F8" s="9">
        <f t="shared" si="2"/>
        <v>1085</v>
      </c>
      <c r="G8" s="9">
        <v>20</v>
      </c>
      <c r="H8" s="9">
        <v>38</v>
      </c>
      <c r="I8" s="9"/>
      <c r="J8" s="9"/>
      <c r="K8" s="9"/>
      <c r="L8" s="9">
        <v>1</v>
      </c>
      <c r="M8" s="9"/>
      <c r="N8" s="9">
        <v>1</v>
      </c>
      <c r="O8" s="9"/>
      <c r="P8" s="9"/>
      <c r="Q8" s="9"/>
      <c r="R8" s="9"/>
      <c r="S8" s="9">
        <v>81</v>
      </c>
      <c r="T8" s="9">
        <v>3</v>
      </c>
      <c r="U8" s="9"/>
      <c r="V8" s="9"/>
      <c r="W8" s="9">
        <v>2</v>
      </c>
      <c r="X8" s="9">
        <v>184</v>
      </c>
      <c r="Y8" s="9"/>
      <c r="Z8" s="9"/>
      <c r="AA8" s="9"/>
      <c r="AB8" s="9"/>
      <c r="AC8" s="9"/>
      <c r="AD8" s="9"/>
      <c r="AE8" s="9">
        <v>438</v>
      </c>
      <c r="AF8" s="9"/>
      <c r="AG8" s="9"/>
      <c r="AH8" s="9"/>
      <c r="AI8" s="9">
        <v>18</v>
      </c>
      <c r="AJ8" s="9"/>
      <c r="AK8" s="9"/>
      <c r="AL8" s="9"/>
      <c r="AM8" s="9"/>
      <c r="AN8" s="9"/>
      <c r="AO8" s="9">
        <v>1</v>
      </c>
      <c r="AP8" s="9"/>
      <c r="AQ8" s="9"/>
      <c r="AR8" s="9"/>
      <c r="AS8" s="9">
        <v>9</v>
      </c>
      <c r="AT8" s="9">
        <v>8</v>
      </c>
      <c r="AU8" s="9"/>
      <c r="AV8" s="9"/>
      <c r="AW8" s="9">
        <v>11</v>
      </c>
      <c r="AX8" s="9">
        <v>1</v>
      </c>
      <c r="AY8" s="9"/>
      <c r="AZ8" s="9"/>
      <c r="BA8" s="9"/>
      <c r="BB8" s="9"/>
      <c r="BC8" s="9"/>
      <c r="BD8" s="9"/>
      <c r="BE8" s="9"/>
      <c r="BF8" s="9"/>
      <c r="BG8" s="9">
        <v>11</v>
      </c>
      <c r="BH8" s="9">
        <v>34</v>
      </c>
      <c r="BI8" s="9">
        <v>4</v>
      </c>
      <c r="BJ8" s="9"/>
      <c r="BK8" s="9"/>
      <c r="BL8" s="9"/>
      <c r="BM8" s="9"/>
      <c r="BN8" s="9">
        <v>6</v>
      </c>
      <c r="BO8" s="9"/>
      <c r="BP8" s="9"/>
      <c r="BQ8" s="9"/>
      <c r="BR8" s="9"/>
      <c r="BS8" s="9">
        <v>16</v>
      </c>
      <c r="BT8" s="9"/>
      <c r="BU8" s="9"/>
      <c r="BV8" s="9">
        <v>2</v>
      </c>
      <c r="BW8" s="9"/>
      <c r="BX8" s="9"/>
      <c r="BY8" s="9">
        <v>6</v>
      </c>
      <c r="BZ8" s="9"/>
      <c r="CA8" s="9"/>
      <c r="CB8" s="9">
        <v>63</v>
      </c>
      <c r="CC8" s="9"/>
      <c r="CD8" s="9"/>
      <c r="CE8" s="9"/>
      <c r="CF8" s="9"/>
      <c r="CG8" s="9"/>
      <c r="CH8" s="9">
        <v>5</v>
      </c>
      <c r="CI8" s="9"/>
      <c r="CJ8" s="9"/>
      <c r="CK8" s="9"/>
      <c r="CL8" s="9">
        <v>132</v>
      </c>
      <c r="CM8" s="9">
        <v>1</v>
      </c>
      <c r="CN8" s="9"/>
      <c r="CO8" s="9"/>
      <c r="CP8" s="9"/>
      <c r="CQ8" s="9"/>
      <c r="CR8" s="9">
        <v>1</v>
      </c>
      <c r="CS8" s="9">
        <v>2</v>
      </c>
      <c r="CT8" s="9"/>
      <c r="CU8" s="9">
        <v>15</v>
      </c>
      <c r="CV8" s="9"/>
      <c r="CW8" s="9">
        <v>7</v>
      </c>
      <c r="CX8" s="9">
        <v>14</v>
      </c>
      <c r="CY8" s="9"/>
      <c r="CZ8" s="9"/>
      <c r="DA8" s="9">
        <v>59</v>
      </c>
      <c r="DB8" s="9"/>
      <c r="DC8" s="9">
        <v>15</v>
      </c>
      <c r="DD8" s="9">
        <v>2</v>
      </c>
      <c r="DE8" s="9"/>
      <c r="DF8" s="9"/>
      <c r="DG8" s="9"/>
      <c r="DH8" s="9"/>
      <c r="DI8" s="9">
        <v>1</v>
      </c>
    </row>
    <row r="9" spans="1:113" ht="12.75">
      <c r="A9" s="14" t="s">
        <v>29</v>
      </c>
      <c r="B9" s="10">
        <v>3689</v>
      </c>
      <c r="C9" s="10">
        <f t="shared" si="0"/>
        <v>666</v>
      </c>
      <c r="D9" s="10">
        <f t="shared" si="3"/>
        <v>264</v>
      </c>
      <c r="E9" s="10">
        <f t="shared" si="1"/>
        <v>402</v>
      </c>
      <c r="F9" s="10">
        <f t="shared" si="2"/>
        <v>3023</v>
      </c>
      <c r="G9" s="10">
        <v>59</v>
      </c>
      <c r="H9" s="10">
        <v>117</v>
      </c>
      <c r="I9" s="10"/>
      <c r="J9" s="10"/>
      <c r="K9" s="10">
        <v>1</v>
      </c>
      <c r="L9" s="10"/>
      <c r="M9" s="10">
        <v>3</v>
      </c>
      <c r="N9" s="10">
        <v>4</v>
      </c>
      <c r="O9" s="10">
        <v>2</v>
      </c>
      <c r="P9" s="10">
        <v>2</v>
      </c>
      <c r="Q9" s="10">
        <v>2</v>
      </c>
      <c r="R9" s="10">
        <v>10</v>
      </c>
      <c r="S9" s="10">
        <v>231</v>
      </c>
      <c r="T9" s="10">
        <v>18</v>
      </c>
      <c r="U9" s="10">
        <v>1</v>
      </c>
      <c r="V9" s="10"/>
      <c r="W9" s="10">
        <v>25</v>
      </c>
      <c r="X9" s="10">
        <v>111</v>
      </c>
      <c r="Y9" s="10">
        <v>57</v>
      </c>
      <c r="Z9" s="10">
        <v>7</v>
      </c>
      <c r="AA9" s="10"/>
      <c r="AB9" s="10"/>
      <c r="AC9" s="10"/>
      <c r="AD9" s="10"/>
      <c r="AE9" s="10">
        <v>496</v>
      </c>
      <c r="AF9" s="10"/>
      <c r="AG9" s="10">
        <v>6</v>
      </c>
      <c r="AH9" s="10"/>
      <c r="AI9" s="10">
        <v>83</v>
      </c>
      <c r="AJ9" s="10"/>
      <c r="AK9" s="10">
        <v>1</v>
      </c>
      <c r="AL9" s="10"/>
      <c r="AM9" s="10"/>
      <c r="AN9" s="10">
        <v>7</v>
      </c>
      <c r="AO9" s="10">
        <v>6</v>
      </c>
      <c r="AP9" s="10"/>
      <c r="AQ9" s="10">
        <v>223</v>
      </c>
      <c r="AR9" s="10">
        <v>6</v>
      </c>
      <c r="AS9" s="10">
        <v>43</v>
      </c>
      <c r="AT9" s="10">
        <v>86</v>
      </c>
      <c r="AU9" s="10">
        <v>18</v>
      </c>
      <c r="AV9" s="10"/>
      <c r="AW9" s="10">
        <v>72</v>
      </c>
      <c r="AX9" s="10">
        <v>3</v>
      </c>
      <c r="AY9" s="10">
        <v>6</v>
      </c>
      <c r="AZ9" s="10">
        <v>1</v>
      </c>
      <c r="BA9" s="10">
        <v>1</v>
      </c>
      <c r="BB9" s="10"/>
      <c r="BC9" s="10"/>
      <c r="BD9" s="10">
        <v>2</v>
      </c>
      <c r="BE9" s="10">
        <v>1</v>
      </c>
      <c r="BF9" s="10"/>
      <c r="BG9" s="10">
        <v>63</v>
      </c>
      <c r="BH9" s="10">
        <v>193</v>
      </c>
      <c r="BI9" s="10">
        <v>16</v>
      </c>
      <c r="BJ9" s="10">
        <v>5</v>
      </c>
      <c r="BK9" s="10">
        <v>8</v>
      </c>
      <c r="BL9" s="10"/>
      <c r="BM9" s="10">
        <v>1</v>
      </c>
      <c r="BN9" s="10">
        <v>8</v>
      </c>
      <c r="BO9" s="10"/>
      <c r="BP9" s="10">
        <v>2</v>
      </c>
      <c r="BQ9" s="10"/>
      <c r="BR9" s="10">
        <v>5</v>
      </c>
      <c r="BS9" s="10">
        <v>175</v>
      </c>
      <c r="BT9" s="10">
        <v>15</v>
      </c>
      <c r="BU9" s="10">
        <v>1</v>
      </c>
      <c r="BV9" s="10">
        <v>19</v>
      </c>
      <c r="BW9" s="10"/>
      <c r="BX9" s="10">
        <v>5</v>
      </c>
      <c r="BY9" s="10">
        <v>315</v>
      </c>
      <c r="BZ9" s="10">
        <v>13</v>
      </c>
      <c r="CA9" s="10">
        <v>2</v>
      </c>
      <c r="CB9" s="10">
        <v>264</v>
      </c>
      <c r="CC9" s="10"/>
      <c r="CD9" s="10">
        <v>20</v>
      </c>
      <c r="CE9" s="10">
        <v>5</v>
      </c>
      <c r="CF9" s="10">
        <v>1</v>
      </c>
      <c r="CG9" s="10">
        <v>4</v>
      </c>
      <c r="CH9" s="10">
        <v>43</v>
      </c>
      <c r="CI9" s="10">
        <v>9</v>
      </c>
      <c r="CJ9" s="10">
        <v>1</v>
      </c>
      <c r="CK9" s="10"/>
      <c r="CL9" s="10">
        <v>102</v>
      </c>
      <c r="CM9" s="10">
        <v>2</v>
      </c>
      <c r="CN9" s="10">
        <v>1</v>
      </c>
      <c r="CO9" s="10"/>
      <c r="CP9" s="10"/>
      <c r="CQ9" s="10"/>
      <c r="CR9" s="10"/>
      <c r="CS9" s="10">
        <v>6</v>
      </c>
      <c r="CT9" s="10">
        <v>5</v>
      </c>
      <c r="CU9" s="10">
        <v>66</v>
      </c>
      <c r="CV9" s="10">
        <v>1</v>
      </c>
      <c r="CW9" s="10">
        <v>31</v>
      </c>
      <c r="CX9" s="10">
        <v>59</v>
      </c>
      <c r="CY9" s="10">
        <v>5</v>
      </c>
      <c r="CZ9" s="10"/>
      <c r="DA9" s="10">
        <v>241</v>
      </c>
      <c r="DB9" s="10">
        <v>2</v>
      </c>
      <c r="DC9" s="10">
        <v>187</v>
      </c>
      <c r="DD9" s="10">
        <v>8</v>
      </c>
      <c r="DE9" s="10">
        <v>2</v>
      </c>
      <c r="DF9" s="10">
        <v>42</v>
      </c>
      <c r="DG9" s="10">
        <v>4</v>
      </c>
      <c r="DH9" s="10">
        <v>6</v>
      </c>
      <c r="DI9" s="10">
        <v>15</v>
      </c>
    </row>
    <row r="10" spans="1:113" ht="12.75">
      <c r="A10" s="15" t="s">
        <v>33</v>
      </c>
      <c r="B10" s="9">
        <v>2591</v>
      </c>
      <c r="C10" s="9">
        <f t="shared" si="0"/>
        <v>331</v>
      </c>
      <c r="D10" s="9">
        <f t="shared" si="3"/>
        <v>175</v>
      </c>
      <c r="E10" s="9">
        <f t="shared" si="1"/>
        <v>156</v>
      </c>
      <c r="F10" s="9">
        <f t="shared" si="2"/>
        <v>2260</v>
      </c>
      <c r="G10" s="9">
        <v>14</v>
      </c>
      <c r="H10" s="9">
        <v>176</v>
      </c>
      <c r="I10" s="9"/>
      <c r="J10" s="9"/>
      <c r="K10" s="9"/>
      <c r="L10" s="9"/>
      <c r="M10" s="9"/>
      <c r="N10" s="9"/>
      <c r="O10" s="9">
        <v>1</v>
      </c>
      <c r="P10" s="9"/>
      <c r="Q10" s="9"/>
      <c r="R10" s="9">
        <v>6</v>
      </c>
      <c r="S10" s="9">
        <v>196</v>
      </c>
      <c r="T10" s="9">
        <v>9</v>
      </c>
      <c r="U10" s="9"/>
      <c r="V10" s="9"/>
      <c r="W10" s="9"/>
      <c r="X10" s="9">
        <v>185</v>
      </c>
      <c r="Y10" s="9">
        <v>4</v>
      </c>
      <c r="Z10" s="9"/>
      <c r="AA10" s="9"/>
      <c r="AB10" s="9"/>
      <c r="AC10" s="9"/>
      <c r="AD10" s="9"/>
      <c r="AE10" s="9">
        <v>664</v>
      </c>
      <c r="AF10" s="9"/>
      <c r="AG10" s="9"/>
      <c r="AH10" s="9"/>
      <c r="AI10" s="9">
        <v>38</v>
      </c>
      <c r="AJ10" s="9"/>
      <c r="AK10" s="9">
        <v>2</v>
      </c>
      <c r="AL10" s="9"/>
      <c r="AM10" s="9"/>
      <c r="AN10" s="9">
        <v>1</v>
      </c>
      <c r="AO10" s="9">
        <v>2</v>
      </c>
      <c r="AP10" s="9"/>
      <c r="AQ10" s="9">
        <v>53</v>
      </c>
      <c r="AR10" s="9"/>
      <c r="AS10" s="9">
        <v>13</v>
      </c>
      <c r="AT10" s="9">
        <v>27</v>
      </c>
      <c r="AU10" s="9">
        <v>1</v>
      </c>
      <c r="AV10" s="9"/>
      <c r="AW10" s="9">
        <v>22</v>
      </c>
      <c r="AX10" s="9">
        <v>2</v>
      </c>
      <c r="AY10" s="9"/>
      <c r="AZ10" s="9"/>
      <c r="BA10" s="9"/>
      <c r="BB10" s="9"/>
      <c r="BC10" s="9"/>
      <c r="BD10" s="9"/>
      <c r="BE10" s="9"/>
      <c r="BF10" s="9">
        <v>1</v>
      </c>
      <c r="BG10" s="9">
        <v>20</v>
      </c>
      <c r="BH10" s="9">
        <v>77</v>
      </c>
      <c r="BI10" s="9">
        <v>15</v>
      </c>
      <c r="BJ10" s="9"/>
      <c r="BK10" s="9"/>
      <c r="BL10" s="9"/>
      <c r="BM10" s="9"/>
      <c r="BN10" s="9">
        <v>10</v>
      </c>
      <c r="BO10" s="9"/>
      <c r="BP10" s="9">
        <v>2</v>
      </c>
      <c r="BQ10" s="9"/>
      <c r="BR10" s="9"/>
      <c r="BS10" s="9">
        <v>74</v>
      </c>
      <c r="BT10" s="9"/>
      <c r="BU10" s="9"/>
      <c r="BV10" s="9">
        <v>4</v>
      </c>
      <c r="BW10" s="9"/>
      <c r="BX10" s="9">
        <v>2</v>
      </c>
      <c r="BY10" s="9">
        <v>107</v>
      </c>
      <c r="BZ10" s="9"/>
      <c r="CA10" s="9"/>
      <c r="CB10" s="9">
        <v>175</v>
      </c>
      <c r="CC10" s="9"/>
      <c r="CD10" s="9"/>
      <c r="CE10" s="9"/>
      <c r="CF10" s="9"/>
      <c r="CG10" s="9">
        <v>5</v>
      </c>
      <c r="CH10" s="9">
        <v>43</v>
      </c>
      <c r="CI10" s="9">
        <v>1</v>
      </c>
      <c r="CJ10" s="9"/>
      <c r="CK10" s="9"/>
      <c r="CL10" s="9">
        <v>85</v>
      </c>
      <c r="CM10" s="9">
        <v>2</v>
      </c>
      <c r="CN10" s="9"/>
      <c r="CO10" s="9"/>
      <c r="CP10" s="9"/>
      <c r="CQ10" s="9"/>
      <c r="CR10" s="9"/>
      <c r="CS10" s="9">
        <v>14</v>
      </c>
      <c r="CT10" s="9"/>
      <c r="CU10" s="9">
        <v>34</v>
      </c>
      <c r="CV10" s="9"/>
      <c r="CW10" s="9">
        <v>6</v>
      </c>
      <c r="CX10" s="9">
        <v>26</v>
      </c>
      <c r="CY10" s="9">
        <v>1</v>
      </c>
      <c r="CZ10" s="9"/>
      <c r="DA10" s="9">
        <v>135</v>
      </c>
      <c r="DB10" s="9"/>
      <c r="DC10" s="9">
        <v>16</v>
      </c>
      <c r="DD10" s="9">
        <v>3</v>
      </c>
      <c r="DE10" s="9"/>
      <c r="DF10" s="9">
        <v>15</v>
      </c>
      <c r="DG10" s="9"/>
      <c r="DH10" s="9">
        <v>1</v>
      </c>
      <c r="DI10" s="9">
        <v>3</v>
      </c>
    </row>
    <row r="11" spans="1:113" ht="12.75">
      <c r="A11" s="14" t="s">
        <v>35</v>
      </c>
      <c r="B11" s="10">
        <v>214</v>
      </c>
      <c r="C11" s="10">
        <f t="shared" si="0"/>
        <v>129</v>
      </c>
      <c r="D11" s="10">
        <f t="shared" si="3"/>
        <v>121</v>
      </c>
      <c r="E11" s="10">
        <f t="shared" si="1"/>
        <v>8</v>
      </c>
      <c r="F11" s="10">
        <f t="shared" si="2"/>
        <v>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3</v>
      </c>
      <c r="T11" s="10"/>
      <c r="U11" s="10"/>
      <c r="V11" s="10"/>
      <c r="W11" s="10"/>
      <c r="X11" s="10">
        <v>1</v>
      </c>
      <c r="Y11" s="10"/>
      <c r="Z11" s="10"/>
      <c r="AA11" s="10"/>
      <c r="AB11" s="10"/>
      <c r="AC11" s="10"/>
      <c r="AD11" s="10"/>
      <c r="AE11" s="10">
        <v>33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>
        <v>3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>
        <v>5</v>
      </c>
      <c r="BT11" s="10"/>
      <c r="BU11" s="10"/>
      <c r="BV11" s="10"/>
      <c r="BW11" s="10"/>
      <c r="BX11" s="10"/>
      <c r="BY11" s="10"/>
      <c r="BZ11" s="10"/>
      <c r="CA11" s="10"/>
      <c r="CB11" s="10">
        <v>121</v>
      </c>
      <c r="CC11" s="10"/>
      <c r="CD11" s="10"/>
      <c r="CE11" s="10"/>
      <c r="CF11" s="10"/>
      <c r="CG11" s="10"/>
      <c r="CH11" s="10">
        <v>5</v>
      </c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>
        <v>5</v>
      </c>
      <c r="CT11" s="10"/>
      <c r="CU11" s="10">
        <v>5</v>
      </c>
      <c r="CV11" s="10"/>
      <c r="CW11" s="10">
        <v>2</v>
      </c>
      <c r="CX11" s="10"/>
      <c r="CY11" s="10"/>
      <c r="CZ11" s="10"/>
      <c r="DA11" s="10">
        <v>35</v>
      </c>
      <c r="DB11" s="10"/>
      <c r="DC11" s="10"/>
      <c r="DD11" s="10"/>
      <c r="DE11" s="10"/>
      <c r="DF11" s="10"/>
      <c r="DG11" s="10"/>
      <c r="DH11" s="10"/>
      <c r="DI11" s="10">
        <v>1</v>
      </c>
    </row>
    <row r="12" spans="1:113" ht="12.75">
      <c r="A12" s="15" t="s">
        <v>39</v>
      </c>
      <c r="B12" s="9">
        <v>172</v>
      </c>
      <c r="C12" s="9">
        <f t="shared" si="0"/>
        <v>17</v>
      </c>
      <c r="D12" s="9">
        <f t="shared" si="3"/>
        <v>10</v>
      </c>
      <c r="E12" s="9">
        <f t="shared" si="1"/>
        <v>7</v>
      </c>
      <c r="F12" s="9">
        <f t="shared" si="2"/>
        <v>155</v>
      </c>
      <c r="G12" s="9">
        <v>2</v>
      </c>
      <c r="H12" s="9">
        <v>1</v>
      </c>
      <c r="I12" s="9"/>
      <c r="J12" s="9"/>
      <c r="K12" s="9"/>
      <c r="L12" s="9"/>
      <c r="M12" s="9"/>
      <c r="N12" s="9"/>
      <c r="O12" s="9"/>
      <c r="P12" s="9"/>
      <c r="Q12" s="9">
        <v>2</v>
      </c>
      <c r="R12" s="9"/>
      <c r="S12" s="9">
        <v>17</v>
      </c>
      <c r="T12" s="9"/>
      <c r="U12" s="9"/>
      <c r="V12" s="9"/>
      <c r="W12" s="9"/>
      <c r="X12" s="9">
        <v>11</v>
      </c>
      <c r="Y12" s="9"/>
      <c r="Z12" s="9"/>
      <c r="AA12" s="9"/>
      <c r="AB12" s="9"/>
      <c r="AC12" s="9"/>
      <c r="AD12" s="9"/>
      <c r="AE12" s="9">
        <v>56</v>
      </c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>
        <v>3</v>
      </c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>
        <v>29</v>
      </c>
      <c r="BT12" s="9"/>
      <c r="BU12" s="9"/>
      <c r="BV12" s="9"/>
      <c r="BW12" s="9"/>
      <c r="BX12" s="9"/>
      <c r="BY12" s="9"/>
      <c r="BZ12" s="9"/>
      <c r="CA12" s="9"/>
      <c r="CB12" s="9">
        <v>10</v>
      </c>
      <c r="CC12" s="9"/>
      <c r="CD12" s="9"/>
      <c r="CE12" s="9"/>
      <c r="CF12" s="9"/>
      <c r="CG12" s="9"/>
      <c r="CH12" s="9"/>
      <c r="CI12" s="9"/>
      <c r="CJ12" s="9"/>
      <c r="CK12" s="9"/>
      <c r="CL12" s="9">
        <v>1</v>
      </c>
      <c r="CM12" s="9"/>
      <c r="CN12" s="9">
        <v>1</v>
      </c>
      <c r="CO12" s="9"/>
      <c r="CP12" s="9"/>
      <c r="CQ12" s="9"/>
      <c r="CR12" s="9"/>
      <c r="CS12" s="9"/>
      <c r="CT12" s="9"/>
      <c r="CU12" s="9">
        <v>7</v>
      </c>
      <c r="CV12" s="9"/>
      <c r="CW12" s="9"/>
      <c r="CX12" s="9"/>
      <c r="CY12" s="9"/>
      <c r="CZ12" s="9"/>
      <c r="DA12" s="9">
        <v>3</v>
      </c>
      <c r="DB12" s="9"/>
      <c r="DC12" s="9">
        <v>12</v>
      </c>
      <c r="DD12" s="9"/>
      <c r="DE12" s="9"/>
      <c r="DF12" s="9"/>
      <c r="DG12" s="9">
        <v>7</v>
      </c>
      <c r="DH12" s="9"/>
      <c r="DI12" s="9">
        <v>2</v>
      </c>
    </row>
    <row r="13" spans="1:113" ht="12.75">
      <c r="A13" s="14" t="s">
        <v>42</v>
      </c>
      <c r="B13" s="10" t="s">
        <v>183</v>
      </c>
      <c r="C13" s="10" t="s">
        <v>183</v>
      </c>
      <c r="D13" s="10" t="s">
        <v>183</v>
      </c>
      <c r="E13" s="10" t="s">
        <v>183</v>
      </c>
      <c r="F13" s="10" t="s">
        <v>183</v>
      </c>
      <c r="G13" s="10" t="s">
        <v>183</v>
      </c>
      <c r="H13" s="10" t="s">
        <v>183</v>
      </c>
      <c r="I13" s="10" t="s">
        <v>183</v>
      </c>
      <c r="J13" s="10" t="s">
        <v>183</v>
      </c>
      <c r="K13" s="10" t="s">
        <v>183</v>
      </c>
      <c r="L13" s="10" t="s">
        <v>183</v>
      </c>
      <c r="M13" s="10" t="s">
        <v>183</v>
      </c>
      <c r="N13" s="10" t="s">
        <v>183</v>
      </c>
      <c r="O13" s="10" t="s">
        <v>183</v>
      </c>
      <c r="P13" s="10" t="s">
        <v>183</v>
      </c>
      <c r="Q13" s="10" t="s">
        <v>183</v>
      </c>
      <c r="R13" s="10" t="s">
        <v>183</v>
      </c>
      <c r="S13" s="10" t="s">
        <v>183</v>
      </c>
      <c r="T13" s="10" t="s">
        <v>183</v>
      </c>
      <c r="U13" s="10" t="s">
        <v>183</v>
      </c>
      <c r="V13" s="10" t="s">
        <v>183</v>
      </c>
      <c r="W13" s="10" t="s">
        <v>183</v>
      </c>
      <c r="X13" s="10" t="s">
        <v>183</v>
      </c>
      <c r="Y13" s="10" t="s">
        <v>183</v>
      </c>
      <c r="Z13" s="10" t="s">
        <v>183</v>
      </c>
      <c r="AA13" s="10" t="s">
        <v>183</v>
      </c>
      <c r="AB13" s="10" t="s">
        <v>183</v>
      </c>
      <c r="AC13" s="10" t="s">
        <v>183</v>
      </c>
      <c r="AD13" s="10" t="s">
        <v>183</v>
      </c>
      <c r="AE13" s="10" t="s">
        <v>183</v>
      </c>
      <c r="AF13" s="10" t="s">
        <v>183</v>
      </c>
      <c r="AG13" s="10" t="s">
        <v>183</v>
      </c>
      <c r="AH13" s="10" t="s">
        <v>183</v>
      </c>
      <c r="AI13" s="10" t="s">
        <v>183</v>
      </c>
      <c r="AJ13" s="10" t="s">
        <v>183</v>
      </c>
      <c r="AK13" s="10" t="s">
        <v>183</v>
      </c>
      <c r="AL13" s="10" t="s">
        <v>183</v>
      </c>
      <c r="AM13" s="10" t="s">
        <v>183</v>
      </c>
      <c r="AN13" s="10" t="s">
        <v>183</v>
      </c>
      <c r="AO13" s="10" t="s">
        <v>183</v>
      </c>
      <c r="AP13" s="10" t="s">
        <v>183</v>
      </c>
      <c r="AQ13" s="10" t="s">
        <v>183</v>
      </c>
      <c r="AR13" s="10" t="s">
        <v>183</v>
      </c>
      <c r="AS13" s="10" t="s">
        <v>183</v>
      </c>
      <c r="AT13" s="10" t="s">
        <v>183</v>
      </c>
      <c r="AU13" s="10" t="s">
        <v>183</v>
      </c>
      <c r="AV13" s="10" t="s">
        <v>183</v>
      </c>
      <c r="AW13" s="10" t="s">
        <v>183</v>
      </c>
      <c r="AX13" s="10" t="s">
        <v>183</v>
      </c>
      <c r="AY13" s="10" t="s">
        <v>183</v>
      </c>
      <c r="AZ13" s="10" t="s">
        <v>183</v>
      </c>
      <c r="BA13" s="10" t="s">
        <v>183</v>
      </c>
      <c r="BB13" s="10" t="s">
        <v>183</v>
      </c>
      <c r="BC13" s="10" t="s">
        <v>183</v>
      </c>
      <c r="BD13" s="10" t="s">
        <v>183</v>
      </c>
      <c r="BE13" s="10" t="s">
        <v>183</v>
      </c>
      <c r="BF13" s="10" t="s">
        <v>183</v>
      </c>
      <c r="BG13" s="10" t="s">
        <v>183</v>
      </c>
      <c r="BH13" s="10" t="s">
        <v>183</v>
      </c>
      <c r="BI13" s="10" t="s">
        <v>183</v>
      </c>
      <c r="BJ13" s="10" t="s">
        <v>183</v>
      </c>
      <c r="BK13" s="10" t="s">
        <v>183</v>
      </c>
      <c r="BL13" s="10" t="s">
        <v>183</v>
      </c>
      <c r="BM13" s="10" t="s">
        <v>183</v>
      </c>
      <c r="BN13" s="10" t="s">
        <v>183</v>
      </c>
      <c r="BO13" s="10" t="s">
        <v>183</v>
      </c>
      <c r="BP13" s="10" t="s">
        <v>183</v>
      </c>
      <c r="BQ13" s="10" t="s">
        <v>183</v>
      </c>
      <c r="BR13" s="10" t="s">
        <v>183</v>
      </c>
      <c r="BS13" s="10" t="s">
        <v>183</v>
      </c>
      <c r="BT13" s="10" t="s">
        <v>183</v>
      </c>
      <c r="BU13" s="10" t="s">
        <v>183</v>
      </c>
      <c r="BV13" s="10" t="s">
        <v>183</v>
      </c>
      <c r="BW13" s="10" t="s">
        <v>183</v>
      </c>
      <c r="BX13" s="10" t="s">
        <v>183</v>
      </c>
      <c r="BY13" s="10" t="s">
        <v>183</v>
      </c>
      <c r="BZ13" s="10" t="s">
        <v>183</v>
      </c>
      <c r="CA13" s="10" t="s">
        <v>183</v>
      </c>
      <c r="CB13" s="10" t="s">
        <v>183</v>
      </c>
      <c r="CC13" s="10" t="s">
        <v>183</v>
      </c>
      <c r="CD13" s="10" t="s">
        <v>183</v>
      </c>
      <c r="CE13" s="10" t="s">
        <v>183</v>
      </c>
      <c r="CF13" s="10" t="s">
        <v>183</v>
      </c>
      <c r="CG13" s="10" t="s">
        <v>183</v>
      </c>
      <c r="CH13" s="10" t="s">
        <v>183</v>
      </c>
      <c r="CI13" s="10" t="s">
        <v>183</v>
      </c>
      <c r="CJ13" s="10" t="s">
        <v>183</v>
      </c>
      <c r="CK13" s="10" t="s">
        <v>183</v>
      </c>
      <c r="CL13" s="10" t="s">
        <v>183</v>
      </c>
      <c r="CM13" s="10" t="s">
        <v>183</v>
      </c>
      <c r="CN13" s="10" t="s">
        <v>183</v>
      </c>
      <c r="CO13" s="10" t="s">
        <v>183</v>
      </c>
      <c r="CP13" s="10" t="s">
        <v>183</v>
      </c>
      <c r="CQ13" s="10" t="s">
        <v>183</v>
      </c>
      <c r="CR13" s="10" t="s">
        <v>183</v>
      </c>
      <c r="CS13" s="10" t="s">
        <v>183</v>
      </c>
      <c r="CT13" s="10" t="s">
        <v>183</v>
      </c>
      <c r="CU13" s="10" t="s">
        <v>183</v>
      </c>
      <c r="CV13" s="10" t="s">
        <v>183</v>
      </c>
      <c r="CW13" s="10" t="s">
        <v>183</v>
      </c>
      <c r="CX13" s="10" t="s">
        <v>183</v>
      </c>
      <c r="CY13" s="10" t="s">
        <v>183</v>
      </c>
      <c r="CZ13" s="10" t="s">
        <v>183</v>
      </c>
      <c r="DA13" s="10" t="s">
        <v>183</v>
      </c>
      <c r="DB13" s="10" t="s">
        <v>183</v>
      </c>
      <c r="DC13" s="10" t="s">
        <v>183</v>
      </c>
      <c r="DD13" s="10" t="s">
        <v>183</v>
      </c>
      <c r="DE13" s="10" t="s">
        <v>183</v>
      </c>
      <c r="DF13" s="10" t="s">
        <v>183</v>
      </c>
      <c r="DG13" s="10" t="s">
        <v>183</v>
      </c>
      <c r="DH13" s="10" t="s">
        <v>183</v>
      </c>
      <c r="DI13" s="10" t="s">
        <v>183</v>
      </c>
    </row>
    <row r="14" spans="1:113" ht="12.75">
      <c r="A14" s="15" t="s">
        <v>43</v>
      </c>
      <c r="B14" s="9">
        <v>545</v>
      </c>
      <c r="C14" s="9">
        <f t="shared" si="0"/>
        <v>157</v>
      </c>
      <c r="D14" s="9">
        <f>CB14</f>
        <v>118</v>
      </c>
      <c r="E14" s="9">
        <f t="shared" si="1"/>
        <v>39</v>
      </c>
      <c r="F14" s="9">
        <f t="shared" si="2"/>
        <v>388</v>
      </c>
      <c r="G14" s="9">
        <v>14</v>
      </c>
      <c r="H14" s="9">
        <v>20</v>
      </c>
      <c r="I14" s="9"/>
      <c r="J14" s="9"/>
      <c r="K14" s="9"/>
      <c r="L14" s="9"/>
      <c r="M14" s="9"/>
      <c r="N14" s="9">
        <v>1</v>
      </c>
      <c r="O14" s="9">
        <v>0</v>
      </c>
      <c r="P14" s="9"/>
      <c r="Q14" s="9">
        <v>0</v>
      </c>
      <c r="R14" s="9">
        <v>1</v>
      </c>
      <c r="S14" s="9">
        <v>22</v>
      </c>
      <c r="T14" s="9">
        <v>0</v>
      </c>
      <c r="U14" s="9"/>
      <c r="V14" s="9"/>
      <c r="W14" s="9">
        <v>3</v>
      </c>
      <c r="X14" s="9">
        <v>26</v>
      </c>
      <c r="Y14" s="9">
        <v>0</v>
      </c>
      <c r="Z14" s="9">
        <v>0</v>
      </c>
      <c r="AA14" s="9"/>
      <c r="AB14" s="9">
        <v>0</v>
      </c>
      <c r="AC14" s="9">
        <v>0</v>
      </c>
      <c r="AD14" s="9"/>
      <c r="AE14" s="9">
        <v>109</v>
      </c>
      <c r="AF14" s="9">
        <v>0</v>
      </c>
      <c r="AG14" s="9">
        <v>0</v>
      </c>
      <c r="AH14" s="9"/>
      <c r="AI14" s="9">
        <v>2</v>
      </c>
      <c r="AJ14" s="9">
        <v>0</v>
      </c>
      <c r="AK14" s="9"/>
      <c r="AL14" s="9">
        <v>0</v>
      </c>
      <c r="AM14" s="9"/>
      <c r="AN14" s="9">
        <v>0</v>
      </c>
      <c r="AO14" s="9">
        <v>0</v>
      </c>
      <c r="AP14" s="9">
        <v>0</v>
      </c>
      <c r="AQ14" s="9">
        <v>0</v>
      </c>
      <c r="AR14" s="9"/>
      <c r="AS14" s="9">
        <v>11</v>
      </c>
      <c r="AT14" s="9">
        <v>1</v>
      </c>
      <c r="AU14" s="9">
        <v>0</v>
      </c>
      <c r="AV14" s="9">
        <v>0</v>
      </c>
      <c r="AW14" s="9">
        <v>13</v>
      </c>
      <c r="AX14" s="9">
        <v>2</v>
      </c>
      <c r="AY14" s="9"/>
      <c r="AZ14" s="9"/>
      <c r="BA14" s="9"/>
      <c r="BB14" s="9"/>
      <c r="BC14" s="9"/>
      <c r="BD14" s="9"/>
      <c r="BE14" s="9"/>
      <c r="BF14" s="9"/>
      <c r="BG14" s="9">
        <v>7</v>
      </c>
      <c r="BH14" s="9">
        <v>23</v>
      </c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>
        <v>14</v>
      </c>
      <c r="BT14" s="9"/>
      <c r="BU14" s="9"/>
      <c r="BV14" s="9"/>
      <c r="BW14" s="9"/>
      <c r="BX14" s="9"/>
      <c r="BY14" s="9">
        <v>46</v>
      </c>
      <c r="BZ14" s="9"/>
      <c r="CA14" s="9">
        <v>4</v>
      </c>
      <c r="CB14" s="9">
        <v>118</v>
      </c>
      <c r="CC14" s="9"/>
      <c r="CD14" s="9"/>
      <c r="CE14" s="9"/>
      <c r="CF14" s="9"/>
      <c r="CG14" s="9">
        <v>1</v>
      </c>
      <c r="CH14" s="9">
        <v>16</v>
      </c>
      <c r="CI14" s="9">
        <v>3</v>
      </c>
      <c r="CJ14" s="9"/>
      <c r="CK14" s="9"/>
      <c r="CL14" s="9">
        <v>23</v>
      </c>
      <c r="CM14" s="9"/>
      <c r="CN14" s="9"/>
      <c r="CO14" s="9"/>
      <c r="CP14" s="9"/>
      <c r="CQ14" s="9"/>
      <c r="CR14" s="9"/>
      <c r="CS14" s="9"/>
      <c r="CT14" s="9"/>
      <c r="CU14" s="9">
        <v>7</v>
      </c>
      <c r="CV14" s="9"/>
      <c r="CW14" s="9">
        <v>4</v>
      </c>
      <c r="CX14" s="9">
        <v>5</v>
      </c>
      <c r="CY14" s="9"/>
      <c r="CZ14" s="9"/>
      <c r="DA14" s="9">
        <v>22</v>
      </c>
      <c r="DB14" s="9"/>
      <c r="DC14" s="9">
        <v>10</v>
      </c>
      <c r="DD14" s="9"/>
      <c r="DE14" s="9"/>
      <c r="DF14" s="9">
        <v>1</v>
      </c>
      <c r="DG14" s="9">
        <v>4</v>
      </c>
      <c r="DH14" s="9"/>
      <c r="DI14" s="9">
        <v>2</v>
      </c>
    </row>
    <row r="15" spans="1:113" ht="12.75">
      <c r="A15" s="14" t="s">
        <v>47</v>
      </c>
      <c r="B15" s="10" t="s">
        <v>183</v>
      </c>
      <c r="C15" s="10" t="s">
        <v>183</v>
      </c>
      <c r="D15" s="10" t="s">
        <v>183</v>
      </c>
      <c r="E15" s="10" t="s">
        <v>183</v>
      </c>
      <c r="F15" s="10" t="s">
        <v>183</v>
      </c>
      <c r="G15" s="10" t="s">
        <v>183</v>
      </c>
      <c r="H15" s="10" t="s">
        <v>183</v>
      </c>
      <c r="I15" s="10" t="s">
        <v>183</v>
      </c>
      <c r="J15" s="10" t="s">
        <v>183</v>
      </c>
      <c r="K15" s="10" t="s">
        <v>183</v>
      </c>
      <c r="L15" s="10" t="s">
        <v>183</v>
      </c>
      <c r="M15" s="10" t="s">
        <v>183</v>
      </c>
      <c r="N15" s="10" t="s">
        <v>183</v>
      </c>
      <c r="O15" s="10" t="s">
        <v>183</v>
      </c>
      <c r="P15" s="10" t="s">
        <v>183</v>
      </c>
      <c r="Q15" s="10" t="s">
        <v>183</v>
      </c>
      <c r="R15" s="10" t="s">
        <v>183</v>
      </c>
      <c r="S15" s="10" t="s">
        <v>183</v>
      </c>
      <c r="T15" s="10" t="s">
        <v>183</v>
      </c>
      <c r="U15" s="10" t="s">
        <v>183</v>
      </c>
      <c r="V15" s="10" t="s">
        <v>183</v>
      </c>
      <c r="W15" s="10" t="s">
        <v>183</v>
      </c>
      <c r="X15" s="10" t="s">
        <v>183</v>
      </c>
      <c r="Y15" s="10" t="s">
        <v>183</v>
      </c>
      <c r="Z15" s="10" t="s">
        <v>183</v>
      </c>
      <c r="AA15" s="10" t="s">
        <v>183</v>
      </c>
      <c r="AB15" s="10" t="s">
        <v>183</v>
      </c>
      <c r="AC15" s="10" t="s">
        <v>183</v>
      </c>
      <c r="AD15" s="10" t="s">
        <v>183</v>
      </c>
      <c r="AE15" s="10" t="s">
        <v>183</v>
      </c>
      <c r="AF15" s="10" t="s">
        <v>183</v>
      </c>
      <c r="AG15" s="10" t="s">
        <v>183</v>
      </c>
      <c r="AH15" s="10" t="s">
        <v>183</v>
      </c>
      <c r="AI15" s="10" t="s">
        <v>183</v>
      </c>
      <c r="AJ15" s="10" t="s">
        <v>183</v>
      </c>
      <c r="AK15" s="10" t="s">
        <v>183</v>
      </c>
      <c r="AL15" s="10" t="s">
        <v>183</v>
      </c>
      <c r="AM15" s="10" t="s">
        <v>183</v>
      </c>
      <c r="AN15" s="10" t="s">
        <v>183</v>
      </c>
      <c r="AO15" s="10" t="s">
        <v>183</v>
      </c>
      <c r="AP15" s="10" t="s">
        <v>183</v>
      </c>
      <c r="AQ15" s="10" t="s">
        <v>183</v>
      </c>
      <c r="AR15" s="10" t="s">
        <v>183</v>
      </c>
      <c r="AS15" s="10" t="s">
        <v>183</v>
      </c>
      <c r="AT15" s="10" t="s">
        <v>183</v>
      </c>
      <c r="AU15" s="10" t="s">
        <v>183</v>
      </c>
      <c r="AV15" s="10" t="s">
        <v>183</v>
      </c>
      <c r="AW15" s="10" t="s">
        <v>183</v>
      </c>
      <c r="AX15" s="10" t="s">
        <v>183</v>
      </c>
      <c r="AY15" s="10" t="s">
        <v>183</v>
      </c>
      <c r="AZ15" s="10" t="s">
        <v>183</v>
      </c>
      <c r="BA15" s="10" t="s">
        <v>183</v>
      </c>
      <c r="BB15" s="10" t="s">
        <v>183</v>
      </c>
      <c r="BC15" s="10" t="s">
        <v>183</v>
      </c>
      <c r="BD15" s="10" t="s">
        <v>183</v>
      </c>
      <c r="BE15" s="10" t="s">
        <v>183</v>
      </c>
      <c r="BF15" s="10" t="s">
        <v>183</v>
      </c>
      <c r="BG15" s="10" t="s">
        <v>183</v>
      </c>
      <c r="BH15" s="10" t="s">
        <v>183</v>
      </c>
      <c r="BI15" s="10" t="s">
        <v>183</v>
      </c>
      <c r="BJ15" s="10" t="s">
        <v>183</v>
      </c>
      <c r="BK15" s="10" t="s">
        <v>183</v>
      </c>
      <c r="BL15" s="10" t="s">
        <v>183</v>
      </c>
      <c r="BM15" s="10" t="s">
        <v>183</v>
      </c>
      <c r="BN15" s="10" t="s">
        <v>183</v>
      </c>
      <c r="BO15" s="10" t="s">
        <v>183</v>
      </c>
      <c r="BP15" s="10" t="s">
        <v>183</v>
      </c>
      <c r="BQ15" s="10" t="s">
        <v>183</v>
      </c>
      <c r="BR15" s="10" t="s">
        <v>183</v>
      </c>
      <c r="BS15" s="10" t="s">
        <v>183</v>
      </c>
      <c r="BT15" s="10" t="s">
        <v>183</v>
      </c>
      <c r="BU15" s="10" t="s">
        <v>183</v>
      </c>
      <c r="BV15" s="10" t="s">
        <v>183</v>
      </c>
      <c r="BW15" s="10" t="s">
        <v>183</v>
      </c>
      <c r="BX15" s="10" t="s">
        <v>183</v>
      </c>
      <c r="BY15" s="10" t="s">
        <v>183</v>
      </c>
      <c r="BZ15" s="10" t="s">
        <v>183</v>
      </c>
      <c r="CA15" s="10" t="s">
        <v>183</v>
      </c>
      <c r="CB15" s="10" t="s">
        <v>183</v>
      </c>
      <c r="CC15" s="10" t="s">
        <v>183</v>
      </c>
      <c r="CD15" s="10" t="s">
        <v>183</v>
      </c>
      <c r="CE15" s="10" t="s">
        <v>183</v>
      </c>
      <c r="CF15" s="10" t="s">
        <v>183</v>
      </c>
      <c r="CG15" s="10" t="s">
        <v>183</v>
      </c>
      <c r="CH15" s="10" t="s">
        <v>183</v>
      </c>
      <c r="CI15" s="10" t="s">
        <v>183</v>
      </c>
      <c r="CJ15" s="10" t="s">
        <v>183</v>
      </c>
      <c r="CK15" s="10" t="s">
        <v>183</v>
      </c>
      <c r="CL15" s="10" t="s">
        <v>183</v>
      </c>
      <c r="CM15" s="10" t="s">
        <v>183</v>
      </c>
      <c r="CN15" s="10" t="s">
        <v>183</v>
      </c>
      <c r="CO15" s="10" t="s">
        <v>183</v>
      </c>
      <c r="CP15" s="10" t="s">
        <v>183</v>
      </c>
      <c r="CQ15" s="10" t="s">
        <v>183</v>
      </c>
      <c r="CR15" s="10" t="s">
        <v>183</v>
      </c>
      <c r="CS15" s="10" t="s">
        <v>183</v>
      </c>
      <c r="CT15" s="10" t="s">
        <v>183</v>
      </c>
      <c r="CU15" s="10" t="s">
        <v>183</v>
      </c>
      <c r="CV15" s="10" t="s">
        <v>183</v>
      </c>
      <c r="CW15" s="10" t="s">
        <v>183</v>
      </c>
      <c r="CX15" s="10" t="s">
        <v>183</v>
      </c>
      <c r="CY15" s="10" t="s">
        <v>183</v>
      </c>
      <c r="CZ15" s="10" t="s">
        <v>183</v>
      </c>
      <c r="DA15" s="10" t="s">
        <v>183</v>
      </c>
      <c r="DB15" s="10" t="s">
        <v>183</v>
      </c>
      <c r="DC15" s="10" t="s">
        <v>183</v>
      </c>
      <c r="DD15" s="10" t="s">
        <v>183</v>
      </c>
      <c r="DE15" s="10" t="s">
        <v>183</v>
      </c>
      <c r="DF15" s="10" t="s">
        <v>183</v>
      </c>
      <c r="DG15" s="10" t="s">
        <v>183</v>
      </c>
      <c r="DH15" s="10" t="s">
        <v>183</v>
      </c>
      <c r="DI15" s="10" t="s">
        <v>183</v>
      </c>
    </row>
    <row r="16" spans="1:113" ht="12.75">
      <c r="A16" s="15" t="s">
        <v>48</v>
      </c>
      <c r="B16" s="9">
        <v>2883</v>
      </c>
      <c r="C16" s="9">
        <f t="shared" si="0"/>
        <v>637</v>
      </c>
      <c r="D16" s="9">
        <f>CB16</f>
        <v>343</v>
      </c>
      <c r="E16" s="9">
        <f t="shared" si="1"/>
        <v>294</v>
      </c>
      <c r="F16" s="9">
        <f t="shared" si="2"/>
        <v>2246</v>
      </c>
      <c r="G16" s="9">
        <v>15</v>
      </c>
      <c r="H16" s="9">
        <v>9</v>
      </c>
      <c r="I16" s="9"/>
      <c r="J16" s="9"/>
      <c r="K16" s="9"/>
      <c r="L16" s="9"/>
      <c r="M16" s="9"/>
      <c r="N16" s="9">
        <v>7</v>
      </c>
      <c r="O16" s="9">
        <v>1</v>
      </c>
      <c r="P16" s="9"/>
      <c r="Q16" s="9">
        <v>5</v>
      </c>
      <c r="R16" s="9">
        <v>11</v>
      </c>
      <c r="S16" s="9">
        <v>563</v>
      </c>
      <c r="T16" s="9">
        <v>14</v>
      </c>
      <c r="U16" s="9"/>
      <c r="V16" s="9"/>
      <c r="W16" s="9">
        <v>7</v>
      </c>
      <c r="X16" s="9">
        <v>91</v>
      </c>
      <c r="Y16" s="9">
        <v>26</v>
      </c>
      <c r="Z16" s="9">
        <v>4</v>
      </c>
      <c r="AA16" s="9"/>
      <c r="AB16" s="9">
        <v>1</v>
      </c>
      <c r="AC16" s="9">
        <v>1</v>
      </c>
      <c r="AD16" s="9"/>
      <c r="AE16" s="9">
        <v>41</v>
      </c>
      <c r="AF16" s="9">
        <v>1</v>
      </c>
      <c r="AG16" s="9">
        <v>2</v>
      </c>
      <c r="AH16" s="9"/>
      <c r="AI16" s="9">
        <v>50</v>
      </c>
      <c r="AJ16" s="9">
        <v>1</v>
      </c>
      <c r="AK16" s="9"/>
      <c r="AL16" s="9">
        <v>1</v>
      </c>
      <c r="AM16" s="9"/>
      <c r="AN16" s="9">
        <v>7</v>
      </c>
      <c r="AO16" s="9">
        <v>2</v>
      </c>
      <c r="AP16" s="9">
        <v>3</v>
      </c>
      <c r="AQ16" s="9">
        <v>59</v>
      </c>
      <c r="AR16" s="9"/>
      <c r="AS16" s="9">
        <v>71</v>
      </c>
      <c r="AT16" s="9">
        <v>41</v>
      </c>
      <c r="AU16" s="9">
        <v>8</v>
      </c>
      <c r="AV16" s="9">
        <v>1</v>
      </c>
      <c r="AW16" s="9">
        <v>8</v>
      </c>
      <c r="AX16" s="9">
        <v>2</v>
      </c>
      <c r="AY16" s="9"/>
      <c r="AZ16" s="9"/>
      <c r="BA16" s="9"/>
      <c r="BB16" s="9"/>
      <c r="BC16" s="9">
        <v>2</v>
      </c>
      <c r="BD16" s="9"/>
      <c r="BE16" s="9">
        <v>1</v>
      </c>
      <c r="BF16" s="9"/>
      <c r="BG16" s="9">
        <v>37</v>
      </c>
      <c r="BH16" s="9">
        <v>114</v>
      </c>
      <c r="BI16" s="9">
        <v>78</v>
      </c>
      <c r="BJ16" s="9"/>
      <c r="BK16" s="9">
        <v>1</v>
      </c>
      <c r="BL16" s="9"/>
      <c r="BM16" s="9">
        <v>1</v>
      </c>
      <c r="BN16" s="9">
        <v>5</v>
      </c>
      <c r="BO16" s="9"/>
      <c r="BP16" s="9">
        <v>2</v>
      </c>
      <c r="BQ16" s="9">
        <v>2</v>
      </c>
      <c r="BR16" s="9">
        <v>8</v>
      </c>
      <c r="BS16" s="9">
        <v>373</v>
      </c>
      <c r="BT16" s="9">
        <v>2</v>
      </c>
      <c r="BU16" s="9">
        <v>2</v>
      </c>
      <c r="BV16" s="9">
        <v>50</v>
      </c>
      <c r="BW16" s="9">
        <v>2</v>
      </c>
      <c r="BX16" s="9">
        <v>5</v>
      </c>
      <c r="BY16" s="9">
        <v>68</v>
      </c>
      <c r="BZ16" s="9">
        <v>23</v>
      </c>
      <c r="CA16" s="9">
        <v>3</v>
      </c>
      <c r="CB16" s="9">
        <v>343</v>
      </c>
      <c r="CC16" s="9">
        <v>1</v>
      </c>
      <c r="CD16" s="9">
        <v>4</v>
      </c>
      <c r="CE16" s="9"/>
      <c r="CF16" s="9"/>
      <c r="CG16" s="9">
        <v>3</v>
      </c>
      <c r="CH16" s="9">
        <v>18</v>
      </c>
      <c r="CI16" s="9">
        <v>20</v>
      </c>
      <c r="CJ16" s="9"/>
      <c r="CK16" s="9">
        <v>1</v>
      </c>
      <c r="CL16" s="9">
        <v>47</v>
      </c>
      <c r="CM16" s="9">
        <v>3</v>
      </c>
      <c r="CN16" s="9">
        <v>2</v>
      </c>
      <c r="CO16" s="9">
        <v>1</v>
      </c>
      <c r="CP16" s="9">
        <v>1</v>
      </c>
      <c r="CQ16" s="9">
        <v>1</v>
      </c>
      <c r="CR16" s="9"/>
      <c r="CS16" s="9">
        <v>8</v>
      </c>
      <c r="CT16" s="9">
        <v>2</v>
      </c>
      <c r="CU16" s="9">
        <v>73</v>
      </c>
      <c r="CV16" s="9"/>
      <c r="CW16" s="9">
        <v>54</v>
      </c>
      <c r="CX16" s="9">
        <v>266</v>
      </c>
      <c r="CY16" s="9">
        <v>10</v>
      </c>
      <c r="CZ16" s="9"/>
      <c r="DA16" s="9">
        <v>98</v>
      </c>
      <c r="DB16" s="9">
        <v>3</v>
      </c>
      <c r="DC16" s="9">
        <v>18</v>
      </c>
      <c r="DD16" s="9">
        <v>9</v>
      </c>
      <c r="DE16" s="9">
        <v>3</v>
      </c>
      <c r="DF16" s="9">
        <v>45</v>
      </c>
      <c r="DG16" s="9">
        <v>6</v>
      </c>
      <c r="DH16" s="9">
        <v>2</v>
      </c>
      <c r="DI16" s="9">
        <v>9</v>
      </c>
    </row>
    <row r="17" spans="1:113" ht="12.75">
      <c r="A17" s="14" t="s">
        <v>51</v>
      </c>
      <c r="B17" s="10">
        <v>960</v>
      </c>
      <c r="C17" s="10">
        <f t="shared" si="0"/>
        <v>960</v>
      </c>
      <c r="D17" s="10">
        <f>CB17</f>
        <v>448</v>
      </c>
      <c r="E17" s="10">
        <f t="shared" si="1"/>
        <v>512</v>
      </c>
      <c r="F17" s="10">
        <f t="shared" si="2"/>
        <v>0</v>
      </c>
      <c r="G17" s="10"/>
      <c r="H17" s="10"/>
      <c r="I17" s="10">
        <v>2</v>
      </c>
      <c r="J17" s="10"/>
      <c r="K17" s="10"/>
      <c r="L17" s="10"/>
      <c r="M17" s="10"/>
      <c r="N17" s="10"/>
      <c r="O17" s="10">
        <v>3</v>
      </c>
      <c r="P17" s="10"/>
      <c r="Q17" s="10"/>
      <c r="R17" s="10">
        <v>22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>
        <v>2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>
        <v>43</v>
      </c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v>4</v>
      </c>
      <c r="BF17" s="10"/>
      <c r="BG17" s="10">
        <v>91</v>
      </c>
      <c r="BH17" s="10">
        <v>162</v>
      </c>
      <c r="BI17" s="10"/>
      <c r="BJ17" s="10"/>
      <c r="BK17" s="10"/>
      <c r="BL17" s="10"/>
      <c r="BM17" s="10"/>
      <c r="BN17" s="10"/>
      <c r="BO17" s="10"/>
      <c r="BP17" s="10">
        <v>5</v>
      </c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v>448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>
        <v>1</v>
      </c>
      <c r="CS17" s="10"/>
      <c r="CT17" s="10">
        <v>3</v>
      </c>
      <c r="CU17" s="10">
        <v>103</v>
      </c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>
        <v>71</v>
      </c>
      <c r="DG17" s="10"/>
      <c r="DH17" s="10"/>
      <c r="DI17" s="10"/>
    </row>
    <row r="18" spans="1:113" ht="12.75">
      <c r="A18" s="15" t="s">
        <v>54</v>
      </c>
      <c r="B18" s="9">
        <v>806</v>
      </c>
      <c r="C18" s="9">
        <f t="shared" si="0"/>
        <v>293</v>
      </c>
      <c r="D18" s="9">
        <f>CB18</f>
        <v>199</v>
      </c>
      <c r="E18" s="9">
        <f t="shared" si="1"/>
        <v>94</v>
      </c>
      <c r="F18" s="9">
        <f t="shared" si="2"/>
        <v>513</v>
      </c>
      <c r="G18" s="9">
        <v>7</v>
      </c>
      <c r="H18" s="9">
        <v>14</v>
      </c>
      <c r="I18" s="9"/>
      <c r="J18" s="9"/>
      <c r="K18" s="9"/>
      <c r="L18" s="9"/>
      <c r="M18" s="9"/>
      <c r="N18" s="9"/>
      <c r="O18" s="9"/>
      <c r="P18" s="9"/>
      <c r="Q18" s="9">
        <v>1</v>
      </c>
      <c r="R18" s="9">
        <v>1</v>
      </c>
      <c r="S18" s="9">
        <v>44</v>
      </c>
      <c r="T18" s="9">
        <v>2</v>
      </c>
      <c r="U18" s="9"/>
      <c r="V18" s="9"/>
      <c r="W18" s="9">
        <v>1</v>
      </c>
      <c r="X18" s="9">
        <v>13</v>
      </c>
      <c r="Y18" s="9">
        <v>2</v>
      </c>
      <c r="Z18" s="9"/>
      <c r="AA18" s="9"/>
      <c r="AB18" s="9"/>
      <c r="AC18" s="9"/>
      <c r="AD18" s="9"/>
      <c r="AE18" s="9">
        <v>117</v>
      </c>
      <c r="AF18" s="9"/>
      <c r="AG18" s="9"/>
      <c r="AH18" s="9"/>
      <c r="AI18" s="9">
        <v>17</v>
      </c>
      <c r="AJ18" s="9"/>
      <c r="AK18" s="9"/>
      <c r="AL18" s="9"/>
      <c r="AM18" s="9"/>
      <c r="AN18" s="9"/>
      <c r="AO18" s="9"/>
      <c r="AP18" s="9"/>
      <c r="AQ18" s="9">
        <v>33</v>
      </c>
      <c r="AR18" s="9"/>
      <c r="AS18" s="9">
        <v>8</v>
      </c>
      <c r="AT18" s="9">
        <v>2</v>
      </c>
      <c r="AU18" s="9">
        <v>9</v>
      </c>
      <c r="AV18" s="9"/>
      <c r="AW18" s="9"/>
      <c r="AX18" s="9">
        <v>1</v>
      </c>
      <c r="AY18" s="9"/>
      <c r="AZ18" s="9"/>
      <c r="BA18" s="9"/>
      <c r="BB18" s="9"/>
      <c r="BC18" s="9"/>
      <c r="BD18" s="9"/>
      <c r="BE18" s="9">
        <v>2</v>
      </c>
      <c r="BF18" s="9"/>
      <c r="BG18" s="9">
        <v>3</v>
      </c>
      <c r="BH18" s="9">
        <v>31</v>
      </c>
      <c r="BI18" s="9">
        <v>5</v>
      </c>
      <c r="BJ18" s="9"/>
      <c r="BK18" s="9"/>
      <c r="BL18" s="9"/>
      <c r="BM18" s="9"/>
      <c r="BN18" s="9"/>
      <c r="BO18" s="9"/>
      <c r="BP18" s="9">
        <v>1</v>
      </c>
      <c r="BQ18" s="9"/>
      <c r="BR18" s="9"/>
      <c r="BS18" s="9">
        <v>33</v>
      </c>
      <c r="BT18" s="9"/>
      <c r="BU18" s="9"/>
      <c r="BV18" s="9">
        <v>1</v>
      </c>
      <c r="BW18" s="9"/>
      <c r="BX18" s="9"/>
      <c r="BY18" s="9">
        <v>123</v>
      </c>
      <c r="BZ18" s="9">
        <v>1</v>
      </c>
      <c r="CA18" s="9"/>
      <c r="CB18" s="9">
        <v>199</v>
      </c>
      <c r="CC18" s="9"/>
      <c r="CD18" s="9"/>
      <c r="CE18" s="9"/>
      <c r="CF18" s="9"/>
      <c r="CG18" s="9"/>
      <c r="CH18" s="9">
        <v>6</v>
      </c>
      <c r="CI18" s="9">
        <v>2</v>
      </c>
      <c r="CJ18" s="9"/>
      <c r="CK18" s="9"/>
      <c r="CL18" s="9">
        <v>1</v>
      </c>
      <c r="CM18" s="9"/>
      <c r="CN18" s="9"/>
      <c r="CO18" s="9"/>
      <c r="CP18" s="9"/>
      <c r="CQ18" s="9"/>
      <c r="CR18" s="9"/>
      <c r="CS18" s="9">
        <v>2</v>
      </c>
      <c r="CT18" s="9"/>
      <c r="CU18" s="9">
        <v>36</v>
      </c>
      <c r="CV18" s="9"/>
      <c r="CW18" s="9">
        <v>9</v>
      </c>
      <c r="CX18" s="9">
        <v>4</v>
      </c>
      <c r="CY18" s="9">
        <v>2</v>
      </c>
      <c r="CZ18" s="9"/>
      <c r="DA18" s="9">
        <v>54</v>
      </c>
      <c r="DB18" s="9"/>
      <c r="DC18" s="9"/>
      <c r="DD18" s="9"/>
      <c r="DE18" s="9"/>
      <c r="DF18" s="9">
        <v>11</v>
      </c>
      <c r="DG18" s="9"/>
      <c r="DH18" s="9"/>
      <c r="DI18" s="9">
        <v>3</v>
      </c>
    </row>
    <row r="19" spans="1:113" ht="12.75">
      <c r="A19" s="14" t="s">
        <v>192</v>
      </c>
      <c r="B19" s="10">
        <f>129+103</f>
        <v>232</v>
      </c>
      <c r="C19" s="10">
        <f t="shared" si="0"/>
        <v>232</v>
      </c>
      <c r="D19" s="10">
        <f>CB19</f>
        <v>232</v>
      </c>
      <c r="E19" s="10">
        <f t="shared" si="1"/>
        <v>0</v>
      </c>
      <c r="F19" s="10">
        <f t="shared" si="2"/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>
        <v>232</v>
      </c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</row>
    <row r="20" spans="1:113" ht="12.75">
      <c r="A20" s="15" t="s">
        <v>58</v>
      </c>
      <c r="B20" s="9">
        <v>3552</v>
      </c>
      <c r="C20" s="9">
        <f t="shared" si="0"/>
        <v>357</v>
      </c>
      <c r="D20" s="9">
        <f>CB20</f>
        <v>166</v>
      </c>
      <c r="E20" s="9">
        <f t="shared" si="1"/>
        <v>191</v>
      </c>
      <c r="F20" s="9">
        <f t="shared" si="2"/>
        <v>3195</v>
      </c>
      <c r="G20" s="9">
        <v>75</v>
      </c>
      <c r="H20" s="9">
        <v>53</v>
      </c>
      <c r="I20" s="9"/>
      <c r="J20" s="9"/>
      <c r="K20" s="9"/>
      <c r="L20" s="9"/>
      <c r="M20" s="9"/>
      <c r="N20" s="9">
        <v>7</v>
      </c>
      <c r="O20" s="9">
        <v>1</v>
      </c>
      <c r="P20" s="9"/>
      <c r="Q20" s="9"/>
      <c r="R20" s="9">
        <v>4</v>
      </c>
      <c r="S20" s="9">
        <v>278</v>
      </c>
      <c r="T20" s="9">
        <v>15</v>
      </c>
      <c r="U20" s="9"/>
      <c r="V20" s="9"/>
      <c r="W20" s="9">
        <v>25</v>
      </c>
      <c r="X20" s="9">
        <v>902</v>
      </c>
      <c r="Y20" s="9">
        <v>18</v>
      </c>
      <c r="Z20" s="9"/>
      <c r="AA20" s="9"/>
      <c r="AB20" s="9"/>
      <c r="AC20" s="9"/>
      <c r="AD20" s="9"/>
      <c r="AE20" s="9">
        <v>202</v>
      </c>
      <c r="AF20" s="9"/>
      <c r="AG20" s="9">
        <v>1</v>
      </c>
      <c r="AH20" s="9"/>
      <c r="AI20" s="9">
        <v>82</v>
      </c>
      <c r="AJ20" s="9"/>
      <c r="AK20" s="9"/>
      <c r="AL20" s="9"/>
      <c r="AM20" s="9"/>
      <c r="AN20" s="9">
        <v>3</v>
      </c>
      <c r="AO20" s="9">
        <v>2</v>
      </c>
      <c r="AP20" s="9"/>
      <c r="AQ20" s="9">
        <v>350</v>
      </c>
      <c r="AR20" s="9">
        <v>3</v>
      </c>
      <c r="AS20" s="9">
        <v>34</v>
      </c>
      <c r="AT20" s="9">
        <v>63</v>
      </c>
      <c r="AU20" s="9">
        <v>3</v>
      </c>
      <c r="AV20" s="9"/>
      <c r="AW20" s="9">
        <v>78</v>
      </c>
      <c r="AX20" s="9">
        <v>4</v>
      </c>
      <c r="AY20" s="9"/>
      <c r="AZ20" s="9"/>
      <c r="BA20" s="9"/>
      <c r="BB20" s="9"/>
      <c r="BC20" s="9"/>
      <c r="BD20" s="9"/>
      <c r="BE20" s="9"/>
      <c r="BF20" s="9"/>
      <c r="BG20" s="9">
        <v>13</v>
      </c>
      <c r="BH20" s="9">
        <v>99</v>
      </c>
      <c r="BI20" s="9">
        <v>11</v>
      </c>
      <c r="BJ20" s="9"/>
      <c r="BK20" s="9">
        <v>9</v>
      </c>
      <c r="BL20" s="9">
        <v>2</v>
      </c>
      <c r="BM20" s="9"/>
      <c r="BN20" s="9">
        <v>11</v>
      </c>
      <c r="BO20" s="9"/>
      <c r="BP20" s="9">
        <v>2</v>
      </c>
      <c r="BQ20" s="9"/>
      <c r="BR20" s="9"/>
      <c r="BS20" s="9">
        <v>173</v>
      </c>
      <c r="BT20" s="9">
        <v>4</v>
      </c>
      <c r="BU20" s="9">
        <v>2</v>
      </c>
      <c r="BV20" s="9">
        <v>8</v>
      </c>
      <c r="BW20" s="9"/>
      <c r="BX20" s="9"/>
      <c r="BY20" s="9">
        <v>92</v>
      </c>
      <c r="BZ20" s="9">
        <v>1</v>
      </c>
      <c r="CA20" s="9"/>
      <c r="CB20" s="9">
        <v>166</v>
      </c>
      <c r="CC20" s="9"/>
      <c r="CD20" s="9"/>
      <c r="CE20" s="9"/>
      <c r="CF20" s="9"/>
      <c r="CG20" s="9">
        <v>4</v>
      </c>
      <c r="CH20" s="9">
        <v>13</v>
      </c>
      <c r="CI20" s="9">
        <v>13</v>
      </c>
      <c r="CJ20" s="9"/>
      <c r="CK20" s="9"/>
      <c r="CL20" s="9">
        <v>121</v>
      </c>
      <c r="CM20" s="9"/>
      <c r="CN20" s="9"/>
      <c r="CO20" s="9"/>
      <c r="CP20" s="9"/>
      <c r="CQ20" s="9">
        <v>1</v>
      </c>
      <c r="CR20" s="9"/>
      <c r="CS20" s="9">
        <v>9</v>
      </c>
      <c r="CT20" s="9">
        <v>1</v>
      </c>
      <c r="CU20" s="9">
        <v>57</v>
      </c>
      <c r="CV20" s="9">
        <v>1</v>
      </c>
      <c r="CW20" s="9">
        <v>55</v>
      </c>
      <c r="CX20" s="9">
        <v>95</v>
      </c>
      <c r="CY20" s="9">
        <v>1</v>
      </c>
      <c r="CZ20" s="9"/>
      <c r="DA20" s="9">
        <v>105</v>
      </c>
      <c r="DB20" s="9"/>
      <c r="DC20" s="9">
        <v>14</v>
      </c>
      <c r="DD20" s="9">
        <v>3</v>
      </c>
      <c r="DE20" s="9">
        <v>2</v>
      </c>
      <c r="DF20" s="9">
        <v>11</v>
      </c>
      <c r="DG20" s="9"/>
      <c r="DH20" s="9">
        <v>11</v>
      </c>
      <c r="DI20" s="9">
        <v>6</v>
      </c>
    </row>
    <row r="21" spans="1:113" ht="12.75">
      <c r="A21" s="14" t="s">
        <v>61</v>
      </c>
      <c r="B21" s="10">
        <v>4562</v>
      </c>
      <c r="C21" s="10" t="s">
        <v>183</v>
      </c>
      <c r="D21" s="10" t="s">
        <v>183</v>
      </c>
      <c r="E21" s="10" t="s">
        <v>183</v>
      </c>
      <c r="F21" s="10" t="s">
        <v>183</v>
      </c>
      <c r="G21" s="10" t="s">
        <v>183</v>
      </c>
      <c r="H21" s="10" t="s">
        <v>183</v>
      </c>
      <c r="I21" s="10" t="s">
        <v>183</v>
      </c>
      <c r="J21" s="10" t="s">
        <v>183</v>
      </c>
      <c r="K21" s="10" t="s">
        <v>183</v>
      </c>
      <c r="L21" s="10" t="s">
        <v>183</v>
      </c>
      <c r="M21" s="10" t="s">
        <v>183</v>
      </c>
      <c r="N21" s="10" t="s">
        <v>183</v>
      </c>
      <c r="O21" s="10" t="s">
        <v>183</v>
      </c>
      <c r="P21" s="10" t="s">
        <v>183</v>
      </c>
      <c r="Q21" s="10" t="s">
        <v>183</v>
      </c>
      <c r="R21" s="10" t="s">
        <v>183</v>
      </c>
      <c r="S21" s="10" t="s">
        <v>183</v>
      </c>
      <c r="T21" s="10" t="s">
        <v>183</v>
      </c>
      <c r="U21" s="10" t="s">
        <v>183</v>
      </c>
      <c r="V21" s="10" t="s">
        <v>183</v>
      </c>
      <c r="W21" s="10" t="s">
        <v>183</v>
      </c>
      <c r="X21" s="10" t="s">
        <v>183</v>
      </c>
      <c r="Y21" s="10" t="s">
        <v>183</v>
      </c>
      <c r="Z21" s="10" t="s">
        <v>183</v>
      </c>
      <c r="AA21" s="10" t="s">
        <v>183</v>
      </c>
      <c r="AB21" s="10" t="s">
        <v>183</v>
      </c>
      <c r="AC21" s="10" t="s">
        <v>183</v>
      </c>
      <c r="AD21" s="10" t="s">
        <v>183</v>
      </c>
      <c r="AE21" s="10" t="s">
        <v>183</v>
      </c>
      <c r="AF21" s="10" t="s">
        <v>183</v>
      </c>
      <c r="AG21" s="10" t="s">
        <v>183</v>
      </c>
      <c r="AH21" s="10" t="s">
        <v>183</v>
      </c>
      <c r="AI21" s="10" t="s">
        <v>183</v>
      </c>
      <c r="AJ21" s="10" t="s">
        <v>183</v>
      </c>
      <c r="AK21" s="10" t="s">
        <v>183</v>
      </c>
      <c r="AL21" s="10" t="s">
        <v>183</v>
      </c>
      <c r="AM21" s="10" t="s">
        <v>183</v>
      </c>
      <c r="AN21" s="10" t="s">
        <v>183</v>
      </c>
      <c r="AO21" s="10" t="s">
        <v>183</v>
      </c>
      <c r="AP21" s="10" t="s">
        <v>183</v>
      </c>
      <c r="AQ21" s="10" t="s">
        <v>183</v>
      </c>
      <c r="AR21" s="10" t="s">
        <v>183</v>
      </c>
      <c r="AS21" s="10" t="s">
        <v>183</v>
      </c>
      <c r="AT21" s="10" t="s">
        <v>183</v>
      </c>
      <c r="AU21" s="10" t="s">
        <v>183</v>
      </c>
      <c r="AV21" s="10" t="s">
        <v>183</v>
      </c>
      <c r="AW21" s="10" t="s">
        <v>183</v>
      </c>
      <c r="AX21" s="10" t="s">
        <v>183</v>
      </c>
      <c r="AY21" s="10" t="s">
        <v>183</v>
      </c>
      <c r="AZ21" s="10" t="s">
        <v>183</v>
      </c>
      <c r="BA21" s="10" t="s">
        <v>183</v>
      </c>
      <c r="BB21" s="10" t="s">
        <v>183</v>
      </c>
      <c r="BC21" s="10" t="s">
        <v>183</v>
      </c>
      <c r="BD21" s="10" t="s">
        <v>183</v>
      </c>
      <c r="BE21" s="10" t="s">
        <v>183</v>
      </c>
      <c r="BF21" s="10" t="s">
        <v>183</v>
      </c>
      <c r="BG21" s="10" t="s">
        <v>183</v>
      </c>
      <c r="BH21" s="10" t="s">
        <v>183</v>
      </c>
      <c r="BI21" s="10" t="s">
        <v>183</v>
      </c>
      <c r="BJ21" s="10" t="s">
        <v>183</v>
      </c>
      <c r="BK21" s="10" t="s">
        <v>183</v>
      </c>
      <c r="BL21" s="10" t="s">
        <v>183</v>
      </c>
      <c r="BM21" s="10" t="s">
        <v>183</v>
      </c>
      <c r="BN21" s="10" t="s">
        <v>183</v>
      </c>
      <c r="BO21" s="10" t="s">
        <v>183</v>
      </c>
      <c r="BP21" s="10" t="s">
        <v>183</v>
      </c>
      <c r="BQ21" s="10" t="s">
        <v>183</v>
      </c>
      <c r="BR21" s="10" t="s">
        <v>183</v>
      </c>
      <c r="BS21" s="10" t="s">
        <v>183</v>
      </c>
      <c r="BT21" s="10" t="s">
        <v>183</v>
      </c>
      <c r="BU21" s="10" t="s">
        <v>183</v>
      </c>
      <c r="BV21" s="10" t="s">
        <v>183</v>
      </c>
      <c r="BW21" s="10" t="s">
        <v>183</v>
      </c>
      <c r="BX21" s="10" t="s">
        <v>183</v>
      </c>
      <c r="BY21" s="10" t="s">
        <v>183</v>
      </c>
      <c r="BZ21" s="10" t="s">
        <v>183</v>
      </c>
      <c r="CA21" s="10" t="s">
        <v>183</v>
      </c>
      <c r="CB21" s="10" t="s">
        <v>183</v>
      </c>
      <c r="CC21" s="10" t="s">
        <v>183</v>
      </c>
      <c r="CD21" s="10" t="s">
        <v>183</v>
      </c>
      <c r="CE21" s="10" t="s">
        <v>183</v>
      </c>
      <c r="CF21" s="10" t="s">
        <v>183</v>
      </c>
      <c r="CG21" s="10" t="s">
        <v>183</v>
      </c>
      <c r="CH21" s="10" t="s">
        <v>183</v>
      </c>
      <c r="CI21" s="10" t="s">
        <v>183</v>
      </c>
      <c r="CJ21" s="10" t="s">
        <v>183</v>
      </c>
      <c r="CK21" s="10" t="s">
        <v>183</v>
      </c>
      <c r="CL21" s="10" t="s">
        <v>183</v>
      </c>
      <c r="CM21" s="10" t="s">
        <v>183</v>
      </c>
      <c r="CN21" s="10" t="s">
        <v>183</v>
      </c>
      <c r="CO21" s="10" t="s">
        <v>183</v>
      </c>
      <c r="CP21" s="10" t="s">
        <v>183</v>
      </c>
      <c r="CQ21" s="10" t="s">
        <v>183</v>
      </c>
      <c r="CR21" s="10" t="s">
        <v>183</v>
      </c>
      <c r="CS21" s="10" t="s">
        <v>183</v>
      </c>
      <c r="CT21" s="10" t="s">
        <v>183</v>
      </c>
      <c r="CU21" s="10" t="s">
        <v>183</v>
      </c>
      <c r="CV21" s="10" t="s">
        <v>183</v>
      </c>
      <c r="CW21" s="10" t="s">
        <v>183</v>
      </c>
      <c r="CX21" s="10" t="s">
        <v>183</v>
      </c>
      <c r="CY21" s="10" t="s">
        <v>183</v>
      </c>
      <c r="CZ21" s="10" t="s">
        <v>183</v>
      </c>
      <c r="DA21" s="10" t="s">
        <v>183</v>
      </c>
      <c r="DB21" s="10" t="s">
        <v>183</v>
      </c>
      <c r="DC21" s="10" t="s">
        <v>183</v>
      </c>
      <c r="DD21" s="10" t="s">
        <v>183</v>
      </c>
      <c r="DE21" s="10" t="s">
        <v>183</v>
      </c>
      <c r="DF21" s="10" t="s">
        <v>183</v>
      </c>
      <c r="DG21" s="10" t="s">
        <v>183</v>
      </c>
      <c r="DH21" s="10" t="s">
        <v>183</v>
      </c>
      <c r="DI21" s="10" t="s">
        <v>183</v>
      </c>
    </row>
    <row r="22" spans="1:113" ht="12.75">
      <c r="A22" s="15" t="s">
        <v>65</v>
      </c>
      <c r="B22" s="9">
        <v>1110</v>
      </c>
      <c r="C22" s="9">
        <f t="shared" si="0"/>
        <v>211</v>
      </c>
      <c r="D22" s="9">
        <f>CB22</f>
        <v>136</v>
      </c>
      <c r="E22" s="9">
        <f t="shared" si="1"/>
        <v>75</v>
      </c>
      <c r="F22" s="9">
        <f t="shared" si="2"/>
        <v>899</v>
      </c>
      <c r="G22" s="9">
        <v>7</v>
      </c>
      <c r="H22" s="9">
        <v>41</v>
      </c>
      <c r="I22" s="9"/>
      <c r="J22" s="9"/>
      <c r="K22" s="9"/>
      <c r="L22" s="9"/>
      <c r="M22" s="9"/>
      <c r="N22" s="9">
        <v>1</v>
      </c>
      <c r="O22" s="9"/>
      <c r="P22" s="9"/>
      <c r="Q22" s="9"/>
      <c r="R22" s="9">
        <v>3</v>
      </c>
      <c r="S22" s="9">
        <v>73</v>
      </c>
      <c r="T22" s="9">
        <v>5</v>
      </c>
      <c r="U22" s="9"/>
      <c r="V22" s="9"/>
      <c r="W22" s="9">
        <v>3</v>
      </c>
      <c r="X22" s="9">
        <v>23</v>
      </c>
      <c r="Y22" s="9">
        <v>1</v>
      </c>
      <c r="Z22" s="9"/>
      <c r="AA22" s="9"/>
      <c r="AB22" s="9"/>
      <c r="AC22" s="9"/>
      <c r="AD22" s="9"/>
      <c r="AE22" s="9">
        <v>246</v>
      </c>
      <c r="AF22" s="9"/>
      <c r="AG22" s="9"/>
      <c r="AH22" s="9"/>
      <c r="AI22" s="9">
        <v>11</v>
      </c>
      <c r="AJ22" s="9"/>
      <c r="AK22" s="9"/>
      <c r="AL22" s="9"/>
      <c r="AM22" s="9"/>
      <c r="AN22" s="9"/>
      <c r="AO22" s="9"/>
      <c r="AP22" s="9"/>
      <c r="AQ22" s="9">
        <v>30</v>
      </c>
      <c r="AR22" s="9"/>
      <c r="AS22" s="9">
        <v>17</v>
      </c>
      <c r="AT22" s="9">
        <v>4</v>
      </c>
      <c r="AU22" s="9">
        <v>2</v>
      </c>
      <c r="AV22" s="9"/>
      <c r="AW22" s="9">
        <v>2</v>
      </c>
      <c r="AX22" s="9">
        <v>1</v>
      </c>
      <c r="AY22" s="9"/>
      <c r="AZ22" s="9"/>
      <c r="BA22" s="9"/>
      <c r="BB22" s="9"/>
      <c r="BC22" s="9"/>
      <c r="BD22" s="9"/>
      <c r="BE22" s="9"/>
      <c r="BF22" s="9"/>
      <c r="BG22" s="9">
        <v>11</v>
      </c>
      <c r="BH22" s="9">
        <v>26</v>
      </c>
      <c r="BI22" s="9"/>
      <c r="BJ22" s="9"/>
      <c r="BK22" s="9"/>
      <c r="BL22" s="9"/>
      <c r="BM22" s="9"/>
      <c r="BN22" s="9">
        <v>2</v>
      </c>
      <c r="BO22" s="9"/>
      <c r="BP22" s="9"/>
      <c r="BQ22" s="9"/>
      <c r="BR22" s="9"/>
      <c r="BS22" s="9">
        <v>35</v>
      </c>
      <c r="BT22" s="9"/>
      <c r="BU22" s="9"/>
      <c r="BV22" s="9">
        <v>1</v>
      </c>
      <c r="BW22" s="9"/>
      <c r="BX22" s="9"/>
      <c r="BY22" s="9">
        <v>31</v>
      </c>
      <c r="BZ22" s="9"/>
      <c r="CA22" s="9"/>
      <c r="CB22" s="9">
        <v>136</v>
      </c>
      <c r="CC22" s="9"/>
      <c r="CD22" s="9"/>
      <c r="CE22" s="9"/>
      <c r="CF22" s="9"/>
      <c r="CG22" s="9">
        <v>2</v>
      </c>
      <c r="CH22" s="9">
        <v>16</v>
      </c>
      <c r="CI22" s="9"/>
      <c r="CJ22" s="9"/>
      <c r="CK22" s="9"/>
      <c r="CL22" s="9">
        <v>35</v>
      </c>
      <c r="CM22" s="9"/>
      <c r="CN22" s="9"/>
      <c r="CO22" s="9"/>
      <c r="CP22" s="9"/>
      <c r="CQ22" s="9"/>
      <c r="CR22" s="9"/>
      <c r="CS22" s="9">
        <v>3</v>
      </c>
      <c r="CT22" s="9"/>
      <c r="CU22" s="9">
        <v>24</v>
      </c>
      <c r="CV22" s="9"/>
      <c r="CW22" s="9">
        <v>3</v>
      </c>
      <c r="CX22" s="9">
        <v>11</v>
      </c>
      <c r="CY22" s="9">
        <v>3</v>
      </c>
      <c r="CZ22" s="9"/>
      <c r="DA22" s="9">
        <v>158</v>
      </c>
      <c r="DB22" s="9"/>
      <c r="DC22" s="9">
        <v>1</v>
      </c>
      <c r="DD22" s="9"/>
      <c r="DE22" s="9"/>
      <c r="DF22" s="9">
        <v>9</v>
      </c>
      <c r="DG22" s="9"/>
      <c r="DH22" s="9"/>
      <c r="DI22" s="9">
        <v>3</v>
      </c>
    </row>
    <row r="23" spans="1:113" ht="12.75">
      <c r="A23" s="14" t="s">
        <v>69</v>
      </c>
      <c r="B23" s="10">
        <v>7785</v>
      </c>
      <c r="C23" s="10">
        <f t="shared" si="0"/>
        <v>389</v>
      </c>
      <c r="D23" s="10">
        <f>CB23</f>
        <v>211</v>
      </c>
      <c r="E23" s="10">
        <f t="shared" si="1"/>
        <v>178</v>
      </c>
      <c r="F23" s="10">
        <f t="shared" si="2"/>
        <v>7396</v>
      </c>
      <c r="G23" s="10">
        <v>68</v>
      </c>
      <c r="H23" s="10">
        <v>313</v>
      </c>
      <c r="I23" s="10">
        <v>1</v>
      </c>
      <c r="J23" s="10"/>
      <c r="K23" s="10"/>
      <c r="L23" s="10"/>
      <c r="M23" s="10"/>
      <c r="N23" s="10">
        <v>5</v>
      </c>
      <c r="O23" s="10">
        <v>2</v>
      </c>
      <c r="P23" s="10"/>
      <c r="Q23" s="10">
        <v>1</v>
      </c>
      <c r="R23" s="10">
        <v>6</v>
      </c>
      <c r="S23" s="10">
        <v>1203</v>
      </c>
      <c r="T23" s="10">
        <v>18</v>
      </c>
      <c r="U23" s="10"/>
      <c r="V23" s="10"/>
      <c r="W23" s="10">
        <v>13</v>
      </c>
      <c r="X23" s="10">
        <v>406</v>
      </c>
      <c r="Y23" s="10">
        <v>33</v>
      </c>
      <c r="Z23" s="10">
        <v>7</v>
      </c>
      <c r="AA23" s="10">
        <v>1</v>
      </c>
      <c r="AB23" s="10"/>
      <c r="AC23" s="10"/>
      <c r="AD23" s="10">
        <v>4</v>
      </c>
      <c r="AE23" s="10">
        <v>1409</v>
      </c>
      <c r="AF23" s="10">
        <v>2</v>
      </c>
      <c r="AG23" s="10">
        <v>2</v>
      </c>
      <c r="AH23" s="10"/>
      <c r="AI23" s="10">
        <v>140</v>
      </c>
      <c r="AJ23" s="10"/>
      <c r="AK23" s="10"/>
      <c r="AL23" s="10"/>
      <c r="AM23" s="10">
        <v>1</v>
      </c>
      <c r="AN23" s="10">
        <v>7</v>
      </c>
      <c r="AO23" s="10"/>
      <c r="AP23" s="10"/>
      <c r="AQ23" s="10">
        <v>157</v>
      </c>
      <c r="AR23" s="10"/>
      <c r="AS23" s="10">
        <v>81</v>
      </c>
      <c r="AT23" s="10">
        <v>102</v>
      </c>
      <c r="AU23" s="10">
        <v>7</v>
      </c>
      <c r="AV23" s="10"/>
      <c r="AW23" s="10">
        <v>135</v>
      </c>
      <c r="AX23" s="10">
        <v>3</v>
      </c>
      <c r="AY23" s="10"/>
      <c r="AZ23" s="10"/>
      <c r="BA23" s="10"/>
      <c r="BB23" s="10"/>
      <c r="BC23" s="10"/>
      <c r="BD23" s="10"/>
      <c r="BE23" s="10"/>
      <c r="BF23" s="10">
        <v>3</v>
      </c>
      <c r="BG23" s="10">
        <v>23</v>
      </c>
      <c r="BH23" s="10">
        <v>79</v>
      </c>
      <c r="BI23" s="10">
        <v>122</v>
      </c>
      <c r="BJ23" s="10"/>
      <c r="BK23" s="10">
        <v>3</v>
      </c>
      <c r="BL23" s="10">
        <v>1</v>
      </c>
      <c r="BM23" s="10">
        <v>1</v>
      </c>
      <c r="BN23" s="10">
        <v>13</v>
      </c>
      <c r="BO23" s="10">
        <v>3</v>
      </c>
      <c r="BP23" s="10">
        <v>1</v>
      </c>
      <c r="BQ23" s="10"/>
      <c r="BR23" s="10">
        <v>4</v>
      </c>
      <c r="BS23" s="10">
        <v>355</v>
      </c>
      <c r="BT23" s="10">
        <v>35</v>
      </c>
      <c r="BU23" s="10"/>
      <c r="BV23" s="10">
        <v>10</v>
      </c>
      <c r="BW23" s="10"/>
      <c r="BX23" s="10">
        <v>3</v>
      </c>
      <c r="BY23" s="10">
        <v>267</v>
      </c>
      <c r="BZ23" s="10">
        <v>7</v>
      </c>
      <c r="CA23" s="10"/>
      <c r="CB23" s="10">
        <v>211</v>
      </c>
      <c r="CC23" s="10"/>
      <c r="CD23" s="10">
        <v>1</v>
      </c>
      <c r="CE23" s="10"/>
      <c r="CF23" s="10"/>
      <c r="CG23" s="10">
        <v>5</v>
      </c>
      <c r="CH23" s="10">
        <v>59</v>
      </c>
      <c r="CI23" s="10">
        <v>20</v>
      </c>
      <c r="CJ23" s="10"/>
      <c r="CK23" s="10"/>
      <c r="CL23" s="10">
        <v>259</v>
      </c>
      <c r="CM23" s="10">
        <v>2</v>
      </c>
      <c r="CN23" s="10">
        <v>1</v>
      </c>
      <c r="CO23" s="10"/>
      <c r="CP23" s="10">
        <v>1</v>
      </c>
      <c r="CQ23" s="10"/>
      <c r="CR23" s="10"/>
      <c r="CS23" s="10">
        <v>9</v>
      </c>
      <c r="CT23" s="10">
        <v>1</v>
      </c>
      <c r="CU23" s="10">
        <v>48</v>
      </c>
      <c r="CV23" s="10">
        <v>1</v>
      </c>
      <c r="CW23" s="10">
        <v>109</v>
      </c>
      <c r="CX23" s="10">
        <v>207</v>
      </c>
      <c r="CY23" s="10">
        <v>15</v>
      </c>
      <c r="CZ23" s="10"/>
      <c r="DA23" s="10">
        <v>389</v>
      </c>
      <c r="DB23" s="10"/>
      <c r="DC23" s="10">
        <v>104</v>
      </c>
      <c r="DD23" s="10">
        <v>18</v>
      </c>
      <c r="DE23" s="10">
        <v>1</v>
      </c>
      <c r="DF23" s="10">
        <v>10</v>
      </c>
      <c r="DG23" s="10">
        <v>2</v>
      </c>
      <c r="DH23" s="10">
        <v>9</v>
      </c>
      <c r="DI23" s="10">
        <v>8</v>
      </c>
    </row>
    <row r="24" spans="1:113" ht="12.75">
      <c r="A24" s="15" t="s">
        <v>72</v>
      </c>
      <c r="B24" s="9">
        <f>419+6</f>
        <v>425</v>
      </c>
      <c r="C24" s="9">
        <f t="shared" si="0"/>
        <v>332</v>
      </c>
      <c r="D24" s="9">
        <f>CB24</f>
        <v>292</v>
      </c>
      <c r="E24" s="9">
        <f t="shared" si="1"/>
        <v>40</v>
      </c>
      <c r="F24" s="9">
        <f t="shared" si="2"/>
        <v>93</v>
      </c>
      <c r="G24" s="9"/>
      <c r="H24" s="9"/>
      <c r="I24" s="9"/>
      <c r="J24" s="9">
        <v>1</v>
      </c>
      <c r="K24" s="9"/>
      <c r="L24" s="9"/>
      <c r="M24" s="9"/>
      <c r="N24" s="9"/>
      <c r="O24" s="9">
        <v>2</v>
      </c>
      <c r="P24" s="9"/>
      <c r="Q24" s="9"/>
      <c r="R24" s="9">
        <v>4</v>
      </c>
      <c r="S24" s="9"/>
      <c r="T24" s="9">
        <v>13</v>
      </c>
      <c r="U24" s="9"/>
      <c r="V24" s="9">
        <v>11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>
        <v>2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4</v>
      </c>
      <c r="AV24" s="9"/>
      <c r="AW24" s="9"/>
      <c r="AX24" s="9"/>
      <c r="AY24" s="9"/>
      <c r="AZ24" s="9"/>
      <c r="BA24" s="9"/>
      <c r="BB24" s="9"/>
      <c r="BC24" s="9"/>
      <c r="BD24" s="9"/>
      <c r="BE24" s="9">
        <v>2</v>
      </c>
      <c r="BF24" s="9"/>
      <c r="BG24" s="9"/>
      <c r="BH24" s="9"/>
      <c r="BI24" s="9"/>
      <c r="BJ24" s="9"/>
      <c r="BK24" s="9"/>
      <c r="BL24" s="9">
        <v>1</v>
      </c>
      <c r="BM24" s="9"/>
      <c r="BN24" s="9"/>
      <c r="BO24" s="9"/>
      <c r="BP24" s="9">
        <v>1</v>
      </c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>
        <v>292</v>
      </c>
      <c r="CC24" s="9"/>
      <c r="CD24" s="9">
        <v>24</v>
      </c>
      <c r="CE24" s="9"/>
      <c r="CF24" s="9"/>
      <c r="CG24" s="9"/>
      <c r="CH24" s="9"/>
      <c r="CI24" s="9">
        <v>15</v>
      </c>
      <c r="CJ24" s="9"/>
      <c r="CK24" s="9"/>
      <c r="CL24" s="9"/>
      <c r="CM24" s="9"/>
      <c r="CN24" s="9"/>
      <c r="CO24" s="9"/>
      <c r="CP24" s="9"/>
      <c r="CQ24" s="9"/>
      <c r="CR24" s="9"/>
      <c r="CS24" s="9">
        <v>5</v>
      </c>
      <c r="CT24" s="9">
        <v>3</v>
      </c>
      <c r="CU24" s="9">
        <v>24</v>
      </c>
      <c r="CV24" s="9"/>
      <c r="CW24" s="9"/>
      <c r="CX24" s="9"/>
      <c r="CY24" s="9">
        <v>15</v>
      </c>
      <c r="CZ24" s="9"/>
      <c r="DA24" s="9"/>
      <c r="DB24" s="9"/>
      <c r="DC24" s="9"/>
      <c r="DD24" s="9"/>
      <c r="DE24" s="9"/>
      <c r="DF24" s="9"/>
      <c r="DG24" s="9"/>
      <c r="DH24" s="9"/>
      <c r="DI24" s="9"/>
    </row>
    <row r="25" spans="1:113" ht="12.75">
      <c r="A25" s="22" t="s">
        <v>194</v>
      </c>
      <c r="B25" s="10">
        <v>3284</v>
      </c>
      <c r="C25" s="10">
        <f>SUM(D25:E25)</f>
        <v>223</v>
      </c>
      <c r="D25" s="10">
        <v>164</v>
      </c>
      <c r="E25" s="10">
        <v>59</v>
      </c>
      <c r="F25" s="10">
        <v>2540</v>
      </c>
      <c r="G25" s="10">
        <v>33</v>
      </c>
      <c r="H25" s="10">
        <v>27</v>
      </c>
      <c r="I25" s="10"/>
      <c r="J25" s="10"/>
      <c r="K25" s="10"/>
      <c r="L25" s="10"/>
      <c r="M25" s="10"/>
      <c r="N25" s="10">
        <v>4</v>
      </c>
      <c r="O25" s="10"/>
      <c r="P25" s="10"/>
      <c r="Q25" s="10"/>
      <c r="R25" s="10">
        <v>2</v>
      </c>
      <c r="S25" s="10">
        <v>282</v>
      </c>
      <c r="T25" s="10">
        <v>7</v>
      </c>
      <c r="U25" s="10"/>
      <c r="V25" s="10"/>
      <c r="W25" s="10">
        <v>3</v>
      </c>
      <c r="X25" s="10">
        <v>1155</v>
      </c>
      <c r="Y25" s="10">
        <v>1</v>
      </c>
      <c r="Z25" s="10"/>
      <c r="AA25" s="10"/>
      <c r="AB25" s="10"/>
      <c r="AC25" s="10"/>
      <c r="AD25" s="10"/>
      <c r="AE25" s="10">
        <v>362</v>
      </c>
      <c r="AF25" s="10"/>
      <c r="AG25" s="10"/>
      <c r="AH25" s="10"/>
      <c r="AI25" s="10">
        <v>45</v>
      </c>
      <c r="AJ25" s="10"/>
      <c r="AK25" s="10"/>
      <c r="AL25" s="10"/>
      <c r="AM25" s="10"/>
      <c r="AN25" s="10"/>
      <c r="AO25" s="10"/>
      <c r="AP25" s="10"/>
      <c r="AQ25" s="10">
        <v>103</v>
      </c>
      <c r="AR25" s="10"/>
      <c r="AS25" s="10">
        <v>17</v>
      </c>
      <c r="AT25" s="10">
        <v>42</v>
      </c>
      <c r="AU25" s="10">
        <v>1</v>
      </c>
      <c r="AV25" s="10"/>
      <c r="AW25" s="10">
        <v>19</v>
      </c>
      <c r="AX25" s="10">
        <v>3</v>
      </c>
      <c r="AY25" s="10">
        <v>1</v>
      </c>
      <c r="AZ25" s="10"/>
      <c r="BA25" s="10"/>
      <c r="BB25" s="10"/>
      <c r="BC25" s="10"/>
      <c r="BD25" s="10"/>
      <c r="BE25" s="10">
        <v>2</v>
      </c>
      <c r="BF25" s="10"/>
      <c r="BG25" s="10">
        <v>7</v>
      </c>
      <c r="BH25" s="10">
        <v>4</v>
      </c>
      <c r="BI25" s="10"/>
      <c r="BJ25" s="10"/>
      <c r="BK25" s="10"/>
      <c r="BL25" s="10"/>
      <c r="BM25" s="10"/>
      <c r="BN25" s="10">
        <v>5</v>
      </c>
      <c r="BO25" s="10"/>
      <c r="BP25" s="10"/>
      <c r="BQ25" s="10"/>
      <c r="BR25" s="10"/>
      <c r="BS25" s="10">
        <v>181</v>
      </c>
      <c r="BT25" s="10">
        <v>2</v>
      </c>
      <c r="BU25" s="10"/>
      <c r="BV25" s="10"/>
      <c r="BW25" s="10"/>
      <c r="BX25" s="10"/>
      <c r="BY25" s="10">
        <v>10</v>
      </c>
      <c r="BZ25" s="10">
        <v>18</v>
      </c>
      <c r="CA25" s="10"/>
      <c r="CB25" s="10">
        <v>164</v>
      </c>
      <c r="CC25" s="10"/>
      <c r="CD25" s="10"/>
      <c r="CE25" s="10"/>
      <c r="CF25" s="10"/>
      <c r="CG25" s="10">
        <v>1</v>
      </c>
      <c r="CH25" s="10">
        <v>1</v>
      </c>
      <c r="CI25" s="10">
        <v>2</v>
      </c>
      <c r="CJ25" s="10"/>
      <c r="CK25" s="10"/>
      <c r="CL25" s="10">
        <v>77</v>
      </c>
      <c r="CM25" s="10">
        <v>1</v>
      </c>
      <c r="CN25" s="10"/>
      <c r="CO25" s="10"/>
      <c r="CP25" s="10"/>
      <c r="CQ25" s="10"/>
      <c r="CR25" s="10"/>
      <c r="CS25" s="10">
        <v>4</v>
      </c>
      <c r="CT25" s="10"/>
      <c r="CU25" s="10">
        <v>39</v>
      </c>
      <c r="CV25" s="10"/>
      <c r="CW25" s="10">
        <v>4</v>
      </c>
      <c r="CX25" s="10">
        <v>28</v>
      </c>
      <c r="CY25" s="10"/>
      <c r="CZ25" s="10"/>
      <c r="DA25" s="10">
        <v>84</v>
      </c>
      <c r="DB25" s="10"/>
      <c r="DC25" s="10">
        <v>6</v>
      </c>
      <c r="DD25" s="10">
        <v>2</v>
      </c>
      <c r="DE25" s="10"/>
      <c r="DF25" s="10"/>
      <c r="DG25" s="10"/>
      <c r="DH25" s="10">
        <v>8</v>
      </c>
      <c r="DI25" s="10">
        <v>2</v>
      </c>
    </row>
    <row r="26" spans="1:113" ht="12.75">
      <c r="A26" s="15" t="s">
        <v>205</v>
      </c>
      <c r="B26" s="9">
        <v>2588</v>
      </c>
      <c r="C26" s="9">
        <v>554</v>
      </c>
      <c r="D26" s="9">
        <v>303</v>
      </c>
      <c r="E26" s="9">
        <v>251</v>
      </c>
      <c r="F26" s="9">
        <v>2034</v>
      </c>
      <c r="G26" s="9">
        <v>17</v>
      </c>
      <c r="H26" s="9">
        <v>82</v>
      </c>
      <c r="I26" s="9"/>
      <c r="J26" s="9"/>
      <c r="K26" s="9"/>
      <c r="L26" s="9"/>
      <c r="M26" s="9"/>
      <c r="N26" s="9"/>
      <c r="O26" s="9">
        <v>2</v>
      </c>
      <c r="P26" s="9"/>
      <c r="Q26" s="9"/>
      <c r="R26" s="9">
        <v>4</v>
      </c>
      <c r="S26" s="9">
        <v>166</v>
      </c>
      <c r="T26" s="9">
        <v>9</v>
      </c>
      <c r="U26" s="9"/>
      <c r="V26" s="9"/>
      <c r="W26" s="9"/>
      <c r="X26" s="9">
        <v>46</v>
      </c>
      <c r="Y26" s="9"/>
      <c r="Z26" s="9"/>
      <c r="AA26" s="9"/>
      <c r="AB26" s="9"/>
      <c r="AC26" s="9"/>
      <c r="AD26" s="9"/>
      <c r="AE26" s="9">
        <v>442</v>
      </c>
      <c r="AF26" s="9"/>
      <c r="AG26" s="9"/>
      <c r="AH26" s="9"/>
      <c r="AI26" s="9">
        <v>19</v>
      </c>
      <c r="AJ26" s="9"/>
      <c r="AK26" s="9"/>
      <c r="AL26" s="9"/>
      <c r="AM26" s="9"/>
      <c r="AN26" s="9"/>
      <c r="AO26" s="9"/>
      <c r="AP26" s="9"/>
      <c r="AQ26" s="9">
        <v>43</v>
      </c>
      <c r="AR26" s="9"/>
      <c r="AS26" s="9">
        <v>47</v>
      </c>
      <c r="AT26" s="9">
        <v>36</v>
      </c>
      <c r="AU26" s="9">
        <v>1</v>
      </c>
      <c r="AV26" s="9"/>
      <c r="AW26" s="9">
        <v>13</v>
      </c>
      <c r="AX26" s="9">
        <v>4</v>
      </c>
      <c r="AY26" s="9"/>
      <c r="AZ26" s="9"/>
      <c r="BA26" s="9"/>
      <c r="BB26" s="9"/>
      <c r="BC26" s="9"/>
      <c r="BD26" s="9"/>
      <c r="BE26" s="9"/>
      <c r="BF26" s="9"/>
      <c r="BG26" s="9">
        <v>21</v>
      </c>
      <c r="BH26" s="9">
        <v>141</v>
      </c>
      <c r="BI26" s="9"/>
      <c r="BJ26" s="9"/>
      <c r="BK26" s="9"/>
      <c r="BL26" s="9"/>
      <c r="BM26" s="9"/>
      <c r="BN26" s="9"/>
      <c r="BO26" s="9"/>
      <c r="BP26" s="9">
        <v>1</v>
      </c>
      <c r="BQ26" s="9"/>
      <c r="BR26" s="9"/>
      <c r="BS26" s="9">
        <v>27</v>
      </c>
      <c r="BT26" s="9"/>
      <c r="BU26" s="9"/>
      <c r="BV26" s="9"/>
      <c r="BW26" s="9"/>
      <c r="BX26" s="9"/>
      <c r="BY26" s="9">
        <v>118</v>
      </c>
      <c r="BZ26" s="9"/>
      <c r="CA26" s="9"/>
      <c r="CB26" s="9">
        <v>303</v>
      </c>
      <c r="CC26" s="9"/>
      <c r="CD26" s="9">
        <v>8</v>
      </c>
      <c r="CE26" s="9"/>
      <c r="CF26" s="9"/>
      <c r="CG26" s="9"/>
      <c r="CH26" s="9">
        <v>291</v>
      </c>
      <c r="CI26" s="9">
        <v>1</v>
      </c>
      <c r="CJ26" s="9"/>
      <c r="CK26" s="9"/>
      <c r="CL26" s="9">
        <v>25</v>
      </c>
      <c r="CM26" s="9"/>
      <c r="CN26" s="9"/>
      <c r="CO26" s="9"/>
      <c r="CP26" s="9"/>
      <c r="CQ26" s="9"/>
      <c r="CR26" s="9"/>
      <c r="CS26" s="9">
        <v>7</v>
      </c>
      <c r="CT26" s="9"/>
      <c r="CU26" s="9">
        <v>68</v>
      </c>
      <c r="CV26" s="9"/>
      <c r="CW26" s="9">
        <v>36</v>
      </c>
      <c r="CX26" s="9">
        <v>38</v>
      </c>
      <c r="CY26" s="9">
        <v>3</v>
      </c>
      <c r="CZ26" s="9"/>
      <c r="DA26" s="9"/>
      <c r="DB26" s="9"/>
      <c r="DC26" s="9"/>
      <c r="DD26" s="9"/>
      <c r="DE26" s="9"/>
      <c r="DF26" s="9">
        <v>13</v>
      </c>
      <c r="DG26" s="9"/>
      <c r="DH26" s="9"/>
      <c r="DI26" s="9"/>
    </row>
    <row r="27" spans="1:113" ht="12.75">
      <c r="A27" s="32" t="s">
        <v>212</v>
      </c>
      <c r="B27" s="33" t="s">
        <v>225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</row>
    <row r="28" spans="1:113" ht="12.75">
      <c r="A28" s="18" t="s">
        <v>218</v>
      </c>
      <c r="B28" s="34">
        <v>1000</v>
      </c>
      <c r="C28" s="19"/>
      <c r="D28" s="9"/>
      <c r="E28" s="1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</row>
    <row r="29" spans="1:113" ht="12.75">
      <c r="A29" s="31" t="s">
        <v>235</v>
      </c>
      <c r="B29" s="10">
        <v>2900</v>
      </c>
      <c r="C29" s="35"/>
      <c r="D29" s="10"/>
      <c r="E29" s="3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</row>
    <row r="30" spans="1:113" s="38" customFormat="1" ht="12.75">
      <c r="A30" s="36" t="s">
        <v>240</v>
      </c>
      <c r="B30" s="9">
        <v>2430</v>
      </c>
      <c r="C30" s="9">
        <v>145</v>
      </c>
      <c r="D30" s="9">
        <v>68</v>
      </c>
      <c r="E30" s="9">
        <v>77</v>
      </c>
      <c r="F30" s="9">
        <v>2085</v>
      </c>
      <c r="G30" s="9">
        <v>5</v>
      </c>
      <c r="H30" s="9">
        <v>692</v>
      </c>
      <c r="I30" s="9"/>
      <c r="J30" s="9"/>
      <c r="K30" s="9"/>
      <c r="L30" s="9"/>
      <c r="M30" s="9"/>
      <c r="N30" s="9">
        <v>2</v>
      </c>
      <c r="O30" s="9"/>
      <c r="P30" s="9"/>
      <c r="Q30" s="9"/>
      <c r="R30" s="9"/>
      <c r="S30" s="9">
        <v>112</v>
      </c>
      <c r="T30" s="9">
        <v>6</v>
      </c>
      <c r="U30" s="9"/>
      <c r="V30" s="9"/>
      <c r="W30" s="9">
        <v>23</v>
      </c>
      <c r="X30" s="9">
        <v>84</v>
      </c>
      <c r="Y30" s="9"/>
      <c r="Z30" s="9">
        <v>8</v>
      </c>
      <c r="AA30" s="9"/>
      <c r="AB30" s="9"/>
      <c r="AC30" s="9"/>
      <c r="AD30" s="9"/>
      <c r="AE30" s="9">
        <v>1350</v>
      </c>
      <c r="AF30" s="9"/>
      <c r="AG30" s="9"/>
      <c r="AH30" s="9"/>
      <c r="AI30" s="9">
        <v>137</v>
      </c>
      <c r="AJ30" s="9"/>
      <c r="AK30" s="9"/>
      <c r="AL30" s="9"/>
      <c r="AM30" s="9"/>
      <c r="AN30" s="9">
        <v>2</v>
      </c>
      <c r="AO30" s="9"/>
      <c r="AP30" s="9"/>
      <c r="AQ30" s="9">
        <v>60</v>
      </c>
      <c r="AR30" s="9">
        <v>2</v>
      </c>
      <c r="AS30" s="9">
        <v>39</v>
      </c>
      <c r="AT30" s="9">
        <v>18</v>
      </c>
      <c r="AU30" s="9"/>
      <c r="AV30" s="9"/>
      <c r="AW30" s="9">
        <v>4</v>
      </c>
      <c r="AX30" s="9"/>
      <c r="AY30" s="9"/>
      <c r="AZ30" s="9"/>
      <c r="BA30" s="9"/>
      <c r="BB30" s="9"/>
      <c r="BC30" s="9"/>
      <c r="BD30" s="9"/>
      <c r="BE30" s="9">
        <v>1</v>
      </c>
      <c r="BF30" s="9">
        <v>1</v>
      </c>
      <c r="BG30" s="9">
        <v>4</v>
      </c>
      <c r="BH30" s="9">
        <v>45</v>
      </c>
      <c r="BI30" s="9">
        <v>6</v>
      </c>
      <c r="BJ30" s="9"/>
      <c r="BK30" s="9"/>
      <c r="BL30" s="9"/>
      <c r="BM30" s="9"/>
      <c r="BN30" s="9">
        <v>2</v>
      </c>
      <c r="BO30" s="9"/>
      <c r="BP30" s="9"/>
      <c r="BQ30" s="9"/>
      <c r="BR30" s="9"/>
      <c r="BS30" s="9">
        <v>86</v>
      </c>
      <c r="BT30" s="9"/>
      <c r="BU30" s="9"/>
      <c r="BV30" s="9"/>
      <c r="BW30" s="9"/>
      <c r="BX30" s="9"/>
      <c r="BY30" s="9">
        <v>32</v>
      </c>
      <c r="BZ30" s="9">
        <v>11</v>
      </c>
      <c r="CA30" s="9"/>
      <c r="CB30" s="9">
        <v>85</v>
      </c>
      <c r="CC30" s="9"/>
      <c r="CD30" s="9"/>
      <c r="CE30" s="9"/>
      <c r="CF30" s="9"/>
      <c r="CG30" s="9"/>
      <c r="CH30" s="9">
        <v>17</v>
      </c>
      <c r="CI30" s="9">
        <v>2</v>
      </c>
      <c r="CJ30" s="9"/>
      <c r="CK30" s="9"/>
      <c r="CL30" s="9">
        <v>15</v>
      </c>
      <c r="CM30" s="9"/>
      <c r="CN30" s="9"/>
      <c r="CO30" s="9"/>
      <c r="CP30" s="9"/>
      <c r="CQ30" s="9"/>
      <c r="CR30" s="9"/>
      <c r="CS30" s="9">
        <v>2</v>
      </c>
      <c r="CT30" s="9">
        <v>1</v>
      </c>
      <c r="CU30" s="9"/>
      <c r="CV30" s="9"/>
      <c r="CW30" s="9">
        <v>2</v>
      </c>
      <c r="CX30" s="9">
        <v>18</v>
      </c>
      <c r="CY30" s="9"/>
      <c r="CZ30" s="9"/>
      <c r="DA30" s="9">
        <v>62</v>
      </c>
      <c r="DB30" s="9">
        <v>1</v>
      </c>
      <c r="DC30" s="9">
        <v>107</v>
      </c>
      <c r="DD30" s="9"/>
      <c r="DE30" s="9"/>
      <c r="DF30" s="9">
        <v>4</v>
      </c>
      <c r="DG30" s="9"/>
      <c r="DH30" s="9">
        <v>1</v>
      </c>
      <c r="DI30" s="9">
        <v>2</v>
      </c>
    </row>
    <row r="31" spans="1:5" ht="12.75">
      <c r="A31" s="1"/>
      <c r="C31"/>
      <c r="E31"/>
    </row>
    <row r="32" spans="1:5" ht="12.75">
      <c r="A32" s="1"/>
      <c r="C32"/>
      <c r="E32"/>
    </row>
    <row r="33" spans="1:5" ht="12.75">
      <c r="A33" s="1"/>
      <c r="C33"/>
      <c r="E33"/>
    </row>
    <row r="34" spans="1:5" ht="12.75">
      <c r="A34" s="1"/>
      <c r="C34"/>
      <c r="E34"/>
    </row>
    <row r="35" spans="1:5" ht="12.75">
      <c r="A35" s="1"/>
      <c r="C35"/>
      <c r="E35"/>
    </row>
    <row r="36" spans="1:5" ht="12.75">
      <c r="A36" s="1"/>
      <c r="C36"/>
      <c r="E36"/>
    </row>
    <row r="37" spans="1:5" ht="12.75">
      <c r="A37" s="1"/>
      <c r="C37"/>
      <c r="E37"/>
    </row>
    <row r="38" spans="1:5" ht="12.75">
      <c r="A38" s="1"/>
      <c r="C38"/>
      <c r="E38"/>
    </row>
    <row r="39" spans="1:5" ht="12.75">
      <c r="A39" s="1"/>
      <c r="C39"/>
      <c r="E39"/>
    </row>
    <row r="40" spans="1:5" ht="12.75">
      <c r="A40" s="1"/>
      <c r="C40"/>
      <c r="E40"/>
    </row>
    <row r="41" spans="1:5" ht="12.75">
      <c r="A41" s="1"/>
      <c r="C41"/>
      <c r="E41"/>
    </row>
    <row r="42" spans="1:5" ht="12.75">
      <c r="A42" s="1"/>
      <c r="C42"/>
      <c r="E42"/>
    </row>
    <row r="43" spans="1:5" ht="12.75">
      <c r="A43" s="1"/>
      <c r="C43"/>
      <c r="E43"/>
    </row>
    <row r="44" spans="1:5" ht="12.75">
      <c r="A44" s="1"/>
      <c r="C44"/>
      <c r="E44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2.375" style="0" customWidth="1"/>
    <col min="3" max="3" width="14.375" style="0" customWidth="1"/>
    <col min="7" max="7" width="33.375" style="0" customWidth="1"/>
    <col min="8" max="8" width="16.00390625" style="0" customWidth="1"/>
    <col min="12" max="12" width="26.125" style="0" customWidth="1"/>
    <col min="13" max="13" width="14.375" style="0" customWidth="1"/>
  </cols>
  <sheetData>
    <row r="1" spans="1:14" ht="12.75">
      <c r="A1" s="6" t="s">
        <v>184</v>
      </c>
      <c r="F1" s="7" t="s">
        <v>187</v>
      </c>
      <c r="G1" s="12"/>
      <c r="K1" s="6" t="s">
        <v>188</v>
      </c>
      <c r="L1" s="2"/>
      <c r="M1" s="2"/>
      <c r="N1" s="2"/>
    </row>
    <row r="2" spans="1:14" ht="12.75">
      <c r="A2" s="6"/>
      <c r="N2" s="2"/>
    </row>
    <row r="3" spans="1:14" ht="12.75">
      <c r="A3" s="2" t="s">
        <v>185</v>
      </c>
      <c r="B3" s="2" t="s">
        <v>0</v>
      </c>
      <c r="C3" s="2" t="s">
        <v>186</v>
      </c>
      <c r="F3" s="2" t="s">
        <v>185</v>
      </c>
      <c r="G3" s="2" t="s">
        <v>0</v>
      </c>
      <c r="H3" s="2" t="s">
        <v>186</v>
      </c>
      <c r="K3" s="2" t="s">
        <v>185</v>
      </c>
      <c r="L3" s="2" t="s">
        <v>0</v>
      </c>
      <c r="M3" s="2" t="s">
        <v>186</v>
      </c>
      <c r="N3" s="2"/>
    </row>
    <row r="4" spans="1:14" ht="12.75">
      <c r="A4" s="2">
        <v>1</v>
      </c>
      <c r="B4" s="13" t="s">
        <v>69</v>
      </c>
      <c r="C4" s="2">
        <v>7785</v>
      </c>
      <c r="F4" s="3">
        <v>1</v>
      </c>
      <c r="G4" s="13" t="s">
        <v>51</v>
      </c>
      <c r="H4" s="2">
        <v>448</v>
      </c>
      <c r="K4" s="2">
        <v>1</v>
      </c>
      <c r="L4" s="13" t="s">
        <v>51</v>
      </c>
      <c r="M4" s="2">
        <v>960</v>
      </c>
      <c r="N4" s="2"/>
    </row>
    <row r="5" spans="1:14" ht="12.75">
      <c r="A5" s="2">
        <v>2</v>
      </c>
      <c r="B5" s="13" t="s">
        <v>61</v>
      </c>
      <c r="C5" s="2">
        <v>4562</v>
      </c>
      <c r="F5" s="3">
        <v>2</v>
      </c>
      <c r="G5" s="13" t="s">
        <v>48</v>
      </c>
      <c r="H5" s="2">
        <v>343</v>
      </c>
      <c r="K5" s="2">
        <v>2</v>
      </c>
      <c r="L5" s="13" t="s">
        <v>29</v>
      </c>
      <c r="M5" s="2">
        <v>666</v>
      </c>
      <c r="N5" s="2"/>
    </row>
    <row r="6" spans="1:14" ht="12.75">
      <c r="A6" s="2">
        <v>3</v>
      </c>
      <c r="B6" s="13" t="s">
        <v>29</v>
      </c>
      <c r="C6" s="2">
        <v>3689</v>
      </c>
      <c r="F6" s="2">
        <v>3</v>
      </c>
      <c r="G6" t="s">
        <v>205</v>
      </c>
      <c r="H6" s="26">
        <v>303</v>
      </c>
      <c r="I6" t="s">
        <v>206</v>
      </c>
      <c r="K6" s="2">
        <v>3</v>
      </c>
      <c r="L6" s="13" t="s">
        <v>48</v>
      </c>
      <c r="M6" s="2">
        <v>637</v>
      </c>
      <c r="N6" s="2"/>
    </row>
    <row r="7" spans="1:14" ht="12.75">
      <c r="A7" s="2">
        <v>4</v>
      </c>
      <c r="B7" s="13" t="s">
        <v>58</v>
      </c>
      <c r="C7" s="2">
        <v>3552</v>
      </c>
      <c r="F7" s="3">
        <v>4</v>
      </c>
      <c r="G7" s="13" t="s">
        <v>72</v>
      </c>
      <c r="H7" s="2">
        <v>292</v>
      </c>
      <c r="K7" s="2">
        <v>4</v>
      </c>
      <c r="L7" s="13" t="s">
        <v>11</v>
      </c>
      <c r="M7" s="2">
        <v>515</v>
      </c>
      <c r="N7" s="2"/>
    </row>
    <row r="8" spans="1:14" ht="12.75">
      <c r="A8" s="2">
        <v>5</v>
      </c>
      <c r="B8" s="13" t="s">
        <v>48</v>
      </c>
      <c r="C8" s="2">
        <v>2883</v>
      </c>
      <c r="F8" s="3">
        <v>5</v>
      </c>
      <c r="G8" s="13" t="s">
        <v>29</v>
      </c>
      <c r="H8" s="2">
        <v>264</v>
      </c>
      <c r="K8" s="2">
        <v>5</v>
      </c>
      <c r="L8" s="13" t="s">
        <v>69</v>
      </c>
      <c r="M8" s="2">
        <v>389</v>
      </c>
      <c r="N8" s="2"/>
    </row>
    <row r="9" spans="1:14" ht="12.75">
      <c r="A9" s="2">
        <v>6</v>
      </c>
      <c r="B9" s="13" t="s">
        <v>33</v>
      </c>
      <c r="C9" s="2">
        <v>2591</v>
      </c>
      <c r="F9" s="3">
        <v>6</v>
      </c>
      <c r="G9" s="13" t="s">
        <v>56</v>
      </c>
      <c r="H9" s="2">
        <v>232</v>
      </c>
      <c r="K9" s="2">
        <v>6</v>
      </c>
      <c r="L9" s="13" t="s">
        <v>58</v>
      </c>
      <c r="M9" s="2">
        <v>357</v>
      </c>
      <c r="N9" s="2"/>
    </row>
    <row r="10" spans="1:14" ht="12.75">
      <c r="A10" s="2">
        <v>7</v>
      </c>
      <c r="B10" t="s">
        <v>205</v>
      </c>
      <c r="C10" s="26">
        <v>2588</v>
      </c>
      <c r="D10" t="s">
        <v>206</v>
      </c>
      <c r="F10" s="3">
        <v>7</v>
      </c>
      <c r="G10" s="13" t="s">
        <v>69</v>
      </c>
      <c r="H10" s="2">
        <v>211</v>
      </c>
      <c r="K10" s="2">
        <v>7</v>
      </c>
      <c r="L10" s="13" t="s">
        <v>72</v>
      </c>
      <c r="M10" s="2">
        <v>332</v>
      </c>
      <c r="N10" s="2"/>
    </row>
    <row r="11" spans="1:14" ht="12.75">
      <c r="A11" s="2">
        <v>8</v>
      </c>
      <c r="B11" s="23" t="s">
        <v>194</v>
      </c>
      <c r="C11" s="2">
        <v>3284</v>
      </c>
      <c r="D11" t="s">
        <v>201</v>
      </c>
      <c r="F11" s="3">
        <v>8</v>
      </c>
      <c r="G11" s="13" t="s">
        <v>7</v>
      </c>
      <c r="H11" s="2">
        <v>207</v>
      </c>
      <c r="K11" s="2">
        <v>8</v>
      </c>
      <c r="L11" s="13" t="s">
        <v>33</v>
      </c>
      <c r="M11" s="2">
        <v>331</v>
      </c>
      <c r="N11" s="2"/>
    </row>
    <row r="12" spans="1:14" ht="12.75">
      <c r="A12" s="2">
        <v>9</v>
      </c>
      <c r="B12" s="23" t="s">
        <v>235</v>
      </c>
      <c r="C12" s="2">
        <v>2900</v>
      </c>
      <c r="D12" t="s">
        <v>241</v>
      </c>
      <c r="F12" s="3">
        <v>9</v>
      </c>
      <c r="G12" s="13" t="s">
        <v>54</v>
      </c>
      <c r="H12" s="2">
        <v>199</v>
      </c>
      <c r="K12" s="2">
        <v>9</v>
      </c>
      <c r="L12" s="13" t="s">
        <v>7</v>
      </c>
      <c r="M12" s="2">
        <v>300</v>
      </c>
      <c r="N12" s="2"/>
    </row>
    <row r="13" spans="1:14" ht="12.75">
      <c r="A13" s="2">
        <v>10</v>
      </c>
      <c r="B13" s="39" t="s">
        <v>237</v>
      </c>
      <c r="C13" s="26">
        <v>2430</v>
      </c>
      <c r="D13" s="40" t="s">
        <v>241</v>
      </c>
      <c r="F13" s="3">
        <v>10</v>
      </c>
      <c r="G13" s="13" t="s">
        <v>33</v>
      </c>
      <c r="H13" s="2">
        <v>175</v>
      </c>
      <c r="K13" s="2">
        <v>10</v>
      </c>
      <c r="L13" s="13" t="s">
        <v>54</v>
      </c>
      <c r="M13" s="2">
        <v>293</v>
      </c>
      <c r="N13" s="2"/>
    </row>
    <row r="14" spans="1:14" ht="12.75">
      <c r="A14" s="2">
        <v>11</v>
      </c>
      <c r="B14" s="7" t="s">
        <v>24</v>
      </c>
      <c r="C14" s="2">
        <v>2148</v>
      </c>
      <c r="F14" s="3">
        <v>11</v>
      </c>
      <c r="G14" s="12" t="s">
        <v>24</v>
      </c>
      <c r="H14" s="2">
        <v>173</v>
      </c>
      <c r="K14" s="2">
        <v>11</v>
      </c>
      <c r="L14" s="7" t="s">
        <v>24</v>
      </c>
      <c r="M14" s="2">
        <v>257</v>
      </c>
      <c r="N14" s="2"/>
    </row>
    <row r="15" spans="1:14" ht="12.75">
      <c r="A15" s="2">
        <v>12</v>
      </c>
      <c r="B15" s="13" t="s">
        <v>7</v>
      </c>
      <c r="C15" s="2">
        <v>1689</v>
      </c>
      <c r="F15" s="1" t="s">
        <v>207</v>
      </c>
      <c r="G15" s="13" t="s">
        <v>189</v>
      </c>
      <c r="H15" s="2">
        <v>166</v>
      </c>
      <c r="K15" s="2">
        <v>12</v>
      </c>
      <c r="L15" s="13" t="s">
        <v>56</v>
      </c>
      <c r="M15" s="2">
        <v>232</v>
      </c>
      <c r="N15" s="2"/>
    </row>
    <row r="16" spans="1:14" ht="12.75">
      <c r="A16" s="2">
        <v>13</v>
      </c>
      <c r="B16" s="7" t="s">
        <v>26</v>
      </c>
      <c r="C16" s="2">
        <v>1209</v>
      </c>
      <c r="F16" s="1" t="s">
        <v>207</v>
      </c>
      <c r="G16" s="13" t="s">
        <v>189</v>
      </c>
      <c r="H16" s="2">
        <v>166</v>
      </c>
      <c r="K16" s="2">
        <v>13</v>
      </c>
      <c r="L16" s="13" t="s">
        <v>65</v>
      </c>
      <c r="M16" s="2">
        <v>211</v>
      </c>
      <c r="N16" s="2"/>
    </row>
    <row r="17" spans="1:14" ht="12.75">
      <c r="A17" s="2">
        <v>14</v>
      </c>
      <c r="B17" s="13" t="s">
        <v>65</v>
      </c>
      <c r="C17" s="2">
        <v>1110</v>
      </c>
      <c r="F17" s="3">
        <v>14</v>
      </c>
      <c r="G17" s="23" t="s">
        <v>194</v>
      </c>
      <c r="H17" s="2">
        <v>164</v>
      </c>
      <c r="I17" t="s">
        <v>201</v>
      </c>
      <c r="K17" s="2">
        <v>14</v>
      </c>
      <c r="L17" s="13" t="s">
        <v>43</v>
      </c>
      <c r="M17" s="2">
        <v>157</v>
      </c>
      <c r="N17" s="2"/>
    </row>
    <row r="18" spans="1:14" ht="12.75">
      <c r="A18" s="2">
        <v>15</v>
      </c>
      <c r="B18" s="13" t="s">
        <v>14</v>
      </c>
      <c r="C18" s="2">
        <v>1080</v>
      </c>
      <c r="F18" s="3">
        <v>15</v>
      </c>
      <c r="G18" s="13" t="s">
        <v>65</v>
      </c>
      <c r="H18" s="2">
        <v>136</v>
      </c>
      <c r="K18" s="2">
        <v>15</v>
      </c>
      <c r="L18" s="41" t="s">
        <v>240</v>
      </c>
      <c r="M18" s="2">
        <v>145</v>
      </c>
      <c r="N18" s="2"/>
    </row>
    <row r="19" spans="1:14" ht="12.75">
      <c r="A19" s="2">
        <v>16</v>
      </c>
      <c r="B19" s="23" t="s">
        <v>218</v>
      </c>
      <c r="C19" s="2">
        <v>1000</v>
      </c>
      <c r="D19" t="s">
        <v>227</v>
      </c>
      <c r="F19" s="3">
        <v>16</v>
      </c>
      <c r="G19" s="13" t="s">
        <v>35</v>
      </c>
      <c r="H19" s="2">
        <v>121</v>
      </c>
      <c r="K19" s="2">
        <v>16</v>
      </c>
      <c r="L19" s="13" t="s">
        <v>18</v>
      </c>
      <c r="M19" s="2">
        <v>134</v>
      </c>
      <c r="N19" s="2"/>
    </row>
    <row r="20" spans="1:14" ht="12.75">
      <c r="A20" s="2">
        <v>17</v>
      </c>
      <c r="B20" s="13" t="s">
        <v>51</v>
      </c>
      <c r="C20" s="2">
        <v>960</v>
      </c>
      <c r="F20" s="3">
        <v>17</v>
      </c>
      <c r="G20" s="13" t="s">
        <v>43</v>
      </c>
      <c r="H20" s="2">
        <v>118</v>
      </c>
      <c r="K20" s="2">
        <v>17</v>
      </c>
      <c r="L20" s="13" t="s">
        <v>35</v>
      </c>
      <c r="M20" s="2">
        <v>129</v>
      </c>
      <c r="N20" s="2"/>
    </row>
    <row r="21" spans="1:13" ht="12.75">
      <c r="A21" s="2">
        <v>18</v>
      </c>
      <c r="B21" s="13" t="s">
        <v>54</v>
      </c>
      <c r="C21" s="2">
        <v>806</v>
      </c>
      <c r="F21" s="3">
        <v>18</v>
      </c>
      <c r="G21" s="41" t="s">
        <v>240</v>
      </c>
      <c r="H21" s="2">
        <v>68</v>
      </c>
      <c r="I21" s="40" t="s">
        <v>241</v>
      </c>
      <c r="K21" s="2">
        <v>18</v>
      </c>
      <c r="L21" s="7" t="s">
        <v>26</v>
      </c>
      <c r="M21" s="2">
        <v>124</v>
      </c>
    </row>
    <row r="22" spans="1:13" ht="12.75">
      <c r="A22" s="2">
        <v>19</v>
      </c>
      <c r="B22" s="13" t="s">
        <v>43</v>
      </c>
      <c r="C22" s="2">
        <v>545</v>
      </c>
      <c r="F22" s="1" t="s">
        <v>242</v>
      </c>
      <c r="G22" s="12" t="s">
        <v>190</v>
      </c>
      <c r="H22" s="2">
        <v>63</v>
      </c>
      <c r="K22" s="2">
        <v>19</v>
      </c>
      <c r="L22" s="13" t="s">
        <v>39</v>
      </c>
      <c r="M22" s="2">
        <v>17</v>
      </c>
    </row>
    <row r="23" spans="1:13" ht="12.75">
      <c r="A23" s="2">
        <v>20</v>
      </c>
      <c r="B23" s="13" t="s">
        <v>11</v>
      </c>
      <c r="C23" s="2">
        <v>515</v>
      </c>
      <c r="F23" s="1" t="s">
        <v>242</v>
      </c>
      <c r="G23" s="12" t="s">
        <v>190</v>
      </c>
      <c r="H23" s="2">
        <v>63</v>
      </c>
      <c r="K23" s="2"/>
      <c r="L23" s="2"/>
      <c r="M23" s="2"/>
    </row>
    <row r="24" spans="1:13" ht="12.75">
      <c r="A24" s="2">
        <v>21</v>
      </c>
      <c r="B24" s="13" t="s">
        <v>18</v>
      </c>
      <c r="C24" s="2">
        <v>488</v>
      </c>
      <c r="F24" s="3">
        <v>21</v>
      </c>
      <c r="G24" s="13" t="s">
        <v>39</v>
      </c>
      <c r="H24" s="2">
        <v>10</v>
      </c>
      <c r="K24" s="2"/>
      <c r="L24" s="2"/>
      <c r="M24" s="2"/>
    </row>
    <row r="25" spans="1:3" ht="12.75">
      <c r="A25" s="2">
        <v>22</v>
      </c>
      <c r="B25" s="13" t="s">
        <v>72</v>
      </c>
      <c r="C25" s="2">
        <v>425</v>
      </c>
    </row>
    <row r="26" spans="1:4" ht="12.75">
      <c r="A26" s="2">
        <v>23</v>
      </c>
      <c r="B26" s="23" t="s">
        <v>212</v>
      </c>
      <c r="C26" s="2">
        <v>400</v>
      </c>
      <c r="D26" t="s">
        <v>226</v>
      </c>
    </row>
    <row r="27" spans="1:3" ht="12.75">
      <c r="A27" s="2">
        <v>24</v>
      </c>
      <c r="B27" s="13" t="s">
        <v>56</v>
      </c>
      <c r="C27" s="2">
        <v>232</v>
      </c>
    </row>
    <row r="28" spans="1:3" ht="12.75">
      <c r="A28" s="2">
        <v>25</v>
      </c>
      <c r="B28" s="13" t="s">
        <v>35</v>
      </c>
      <c r="C28" s="2">
        <v>214</v>
      </c>
    </row>
    <row r="29" spans="1:3" ht="12.75">
      <c r="A29" s="2">
        <v>26</v>
      </c>
      <c r="B29" s="13" t="s">
        <v>39</v>
      </c>
      <c r="C29" s="2">
        <v>172</v>
      </c>
    </row>
    <row r="30" ht="12.75">
      <c r="A30" s="1"/>
    </row>
    <row r="31" ht="12.75">
      <c r="A31" s="1"/>
    </row>
    <row r="32" spans="1:2" ht="12.75">
      <c r="A32" s="1"/>
      <c r="B32" s="4"/>
    </row>
    <row r="33" spans="1:2" ht="12.75">
      <c r="A33" s="1"/>
      <c r="B33" s="4"/>
    </row>
    <row r="34" spans="1:2" ht="12.75">
      <c r="A34" s="1"/>
      <c r="B34" s="5"/>
    </row>
    <row r="35" spans="1:2" ht="12.75">
      <c r="A35" s="1"/>
      <c r="B35" s="4"/>
    </row>
    <row r="36" ht="12.75">
      <c r="A36" s="1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  <row r="41" spans="1:2" ht="12.75">
      <c r="A41" s="1"/>
      <c r="B41" s="4"/>
    </row>
    <row r="42" spans="1:2" ht="12.75">
      <c r="A42" s="1"/>
      <c r="B42" s="4"/>
    </row>
    <row r="43" spans="1:2" ht="12.75">
      <c r="A43" s="1"/>
      <c r="B43" s="4"/>
    </row>
    <row r="44" spans="1:2" ht="12.75">
      <c r="A44" s="1"/>
      <c r="B44" s="4"/>
    </row>
    <row r="45" spans="1:2" ht="12.75">
      <c r="A45" s="1"/>
      <c r="B45" s="4"/>
    </row>
    <row r="46" spans="1:2" ht="12.75">
      <c r="A46" s="1"/>
      <c r="B46" s="4"/>
    </row>
    <row r="47" spans="1:2" ht="12.75">
      <c r="A47" s="1"/>
      <c r="B47" s="4"/>
    </row>
    <row r="48" spans="1:2" ht="12.75">
      <c r="A48" s="1"/>
      <c r="B48" s="4"/>
    </row>
    <row r="49" spans="1:2" ht="12.75">
      <c r="A49" s="1"/>
      <c r="B49" s="4"/>
    </row>
    <row r="50" spans="1:2" ht="12.75">
      <c r="A50" s="1"/>
      <c r="B50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</dc:creator>
  <cp:keywords/>
  <dc:description/>
  <cp:lastModifiedBy>paul</cp:lastModifiedBy>
  <dcterms:created xsi:type="dcterms:W3CDTF">2004-09-28T13:31:19Z</dcterms:created>
  <dcterms:modified xsi:type="dcterms:W3CDTF">2005-12-05T14:49:04Z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